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hidePivotFieldList="1"/>
  <mc:AlternateContent xmlns:mc="http://schemas.openxmlformats.org/markup-compatibility/2006">
    <mc:Choice Requires="x15">
      <x15ac:absPath xmlns:x15ac="http://schemas.microsoft.com/office/spreadsheetml/2010/11/ac" url="S:\CARTELLA DI PASSAGGIO\Per Segretario\Anticorruzione\Perosa Argentina\nuovo piano PTPC\"/>
    </mc:Choice>
  </mc:AlternateContent>
  <workbookProtection workbookPassword="B9B0" lockStructure="1"/>
  <bookViews>
    <workbookView xWindow="0" yWindow="0" windowWidth="20490" windowHeight="8340" tabRatio="858"/>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1" hidden="1">'Indice Schede'!$G$12:$G$59</definedName>
    <definedName name="_xlcn.WorksheetConnection_IndiceSchedeN10R631" hidden="1">'Indice Schede'!$O$11:$S$64</definedName>
    <definedName name="_xlcn.WorksheetConnection_RISCHIO2.xlsxIndiceSchedeF10F581"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52511"/>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1-becca46c-d094-4ace-b0cc-b1c30203dbb2" name="Intervallo1" connection="WorksheetConnection_Indice Schede!$N$10:$R$63"/>
          <x15:modelTable id="Intervallo-f8e15a35-062e-4b2b-9627-7f6d5c76667f" name="Intervallo" connection="WorksheetConnection_Indice Schede!$F$11:$F$58"/>
        </x15:modelTables>
      </x15:dataModel>
    </ext>
  </extLst>
</workbook>
</file>

<file path=xl/calcChain.xml><?xml version="1.0" encoding="utf-8"?>
<calcChain xmlns="http://schemas.openxmlformats.org/spreadsheetml/2006/main">
  <c r="B44" i="11" l="1"/>
  <c r="B39" i="51"/>
  <c r="B36" i="51"/>
  <c r="B33" i="51"/>
  <c r="B30" i="51"/>
  <c r="B23" i="51"/>
  <c r="B20" i="51"/>
  <c r="B17" i="51"/>
  <c r="B14" i="51"/>
  <c r="B11" i="51"/>
  <c r="B8" i="51"/>
  <c r="B39" i="50"/>
  <c r="B36" i="50"/>
  <c r="B33" i="50"/>
  <c r="B30" i="50"/>
  <c r="B23" i="50"/>
  <c r="B20" i="50"/>
  <c r="B17" i="50"/>
  <c r="B14" i="50"/>
  <c r="B11" i="50"/>
  <c r="B8" i="50"/>
  <c r="B39" i="48"/>
  <c r="B36" i="48"/>
  <c r="B33" i="48"/>
  <c r="B30" i="48"/>
  <c r="B23" i="48"/>
  <c r="B20" i="48"/>
  <c r="B17" i="48"/>
  <c r="B14" i="48"/>
  <c r="B11" i="48"/>
  <c r="B8" i="48"/>
  <c r="B24" i="34"/>
  <c r="B39" i="46"/>
  <c r="B36" i="46"/>
  <c r="B33" i="46"/>
  <c r="B30" i="46"/>
  <c r="B17" i="46"/>
  <c r="B14" i="46"/>
  <c r="B11" i="46"/>
  <c r="B8" i="46"/>
  <c r="B39" i="45"/>
  <c r="B36" i="45"/>
  <c r="B33" i="45"/>
  <c r="B30" i="45"/>
  <c r="B17" i="45" l="1"/>
  <c r="B14" i="45"/>
  <c r="B11" i="45"/>
  <c r="B8" i="45"/>
  <c r="B39" i="42"/>
  <c r="B36" i="42"/>
  <c r="B33" i="42"/>
  <c r="B30" i="42"/>
  <c r="B23" i="42"/>
  <c r="B20" i="42"/>
  <c r="B17" i="42"/>
  <c r="B14" i="42"/>
  <c r="B11" i="42"/>
  <c r="B8" i="42"/>
  <c r="B39" i="41"/>
  <c r="B36" i="41"/>
  <c r="B33" i="41"/>
  <c r="B30" i="41"/>
  <c r="B23" i="41"/>
  <c r="B20" i="41"/>
  <c r="B17" i="41"/>
  <c r="B14" i="41"/>
  <c r="B11" i="41"/>
  <c r="B8" i="41"/>
  <c r="B39" i="37"/>
  <c r="B36" i="37"/>
  <c r="B33" i="37"/>
  <c r="B30" i="37"/>
  <c r="B23" i="37"/>
  <c r="B20" i="37"/>
  <c r="B17" i="37"/>
  <c r="B14" i="37"/>
  <c r="B11" i="37"/>
  <c r="B8" i="37"/>
  <c r="B39" i="32"/>
  <c r="B36" i="32"/>
  <c r="B33" i="32"/>
  <c r="B30" i="32"/>
  <c r="B23" i="32"/>
  <c r="B20" i="32"/>
  <c r="B17" i="32"/>
  <c r="B14" i="32"/>
  <c r="B11" i="32"/>
  <c r="B8" i="32"/>
  <c r="B39" i="30"/>
  <c r="B39" i="31"/>
  <c r="B36" i="31"/>
  <c r="B33" i="31"/>
  <c r="B30" i="31"/>
  <c r="B23" i="31"/>
  <c r="B20" i="31"/>
  <c r="B17" i="31"/>
  <c r="B14" i="31"/>
  <c r="B11" i="31"/>
  <c r="B8" i="31"/>
  <c r="B39" i="29"/>
  <c r="B36" i="29"/>
  <c r="B33" i="29"/>
  <c r="B30" i="29"/>
  <c r="B23" i="29"/>
  <c r="B20" i="29"/>
  <c r="B17" i="29"/>
  <c r="B14" i="29"/>
  <c r="B11" i="29"/>
  <c r="B8" i="29"/>
  <c r="B39" i="28"/>
  <c r="B36" i="28"/>
  <c r="B33" i="28"/>
  <c r="B30" i="28"/>
  <c r="B23" i="28"/>
  <c r="B20" i="28"/>
  <c r="B17" i="28"/>
  <c r="B14" i="28"/>
  <c r="B11" i="28"/>
  <c r="B8" i="28"/>
  <c r="B39" i="26"/>
  <c r="B36" i="26"/>
  <c r="B33" i="26"/>
  <c r="B30" i="26"/>
  <c r="B23" i="26"/>
  <c r="B20" i="26"/>
  <c r="B17" i="26"/>
  <c r="B14" i="26"/>
  <c r="B11" i="26"/>
  <c r="B8" i="26"/>
  <c r="B39" i="21"/>
  <c r="B36" i="21"/>
  <c r="B33" i="21"/>
  <c r="B30" i="21"/>
  <c r="B23" i="21"/>
  <c r="B20" i="21"/>
  <c r="B17" i="21"/>
  <c r="B14" i="21"/>
  <c r="B11" i="21"/>
  <c r="B8" i="21"/>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23" i="3"/>
  <c r="B17" i="3" l="1"/>
  <c r="M12" i="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O61" i="1" l="1"/>
  <c r="B40" i="55"/>
  <c r="B44" i="55"/>
  <c r="B40" i="56"/>
  <c r="B44" i="57"/>
  <c r="B40" i="58"/>
  <c r="B40" i="57"/>
  <c r="B44" i="58"/>
  <c r="B44" i="56"/>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49"/>
  <c r="B36" i="49"/>
  <c r="B33" i="49"/>
  <c r="B30" i="49"/>
  <c r="B23" i="49"/>
  <c r="B20" i="49"/>
  <c r="B17" i="49"/>
  <c r="B14" i="49"/>
  <c r="B11" i="49"/>
  <c r="B8" i="49"/>
  <c r="B39" i="47"/>
  <c r="B36" i="47"/>
  <c r="B33" i="47"/>
  <c r="B30" i="47"/>
  <c r="B23" i="47"/>
  <c r="B20" i="47"/>
  <c r="B17" i="47"/>
  <c r="B14" i="47"/>
  <c r="B11" i="47"/>
  <c r="B8" i="47"/>
  <c r="B40" i="46"/>
  <c r="B39" i="44"/>
  <c r="B36" i="44"/>
  <c r="B33" i="44"/>
  <c r="B30" i="44"/>
  <c r="B23" i="44"/>
  <c r="B20" i="44"/>
  <c r="B17" i="44"/>
  <c r="B14" i="44"/>
  <c r="B11" i="44"/>
  <c r="B8" i="44"/>
  <c r="B39" i="43"/>
  <c r="B36" i="43"/>
  <c r="B33" i="43"/>
  <c r="B30" i="43"/>
  <c r="B23" i="43"/>
  <c r="B20" i="43"/>
  <c r="B17" i="43"/>
  <c r="B14" i="43"/>
  <c r="B11" i="43"/>
  <c r="B8" i="43"/>
  <c r="B40" i="42"/>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40" i="31"/>
  <c r="B36" i="30"/>
  <c r="B33" i="30"/>
  <c r="B30" i="30"/>
  <c r="B23" i="30"/>
  <c r="B20" i="30"/>
  <c r="B17" i="30"/>
  <c r="B14" i="30"/>
  <c r="B11" i="30"/>
  <c r="B8" i="30"/>
  <c r="B40" i="29"/>
  <c r="B40" i="28"/>
  <c r="B39" i="27"/>
  <c r="B36" i="27"/>
  <c r="B33" i="27"/>
  <c r="B30" i="27"/>
  <c r="B23" i="27"/>
  <c r="B20" i="27"/>
  <c r="B17" i="27"/>
  <c r="B14" i="27"/>
  <c r="B11" i="27"/>
  <c r="B8" i="27"/>
  <c r="B40"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40" i="12"/>
  <c r="B40"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40" i="40" l="1"/>
  <c r="B40" i="30"/>
  <c r="B40" i="14"/>
  <c r="B40" i="16"/>
  <c r="B24" i="8"/>
  <c r="B40" i="9"/>
  <c r="B24" i="15"/>
  <c r="B40" i="44"/>
  <c r="B40" i="47"/>
  <c r="B40" i="18"/>
  <c r="B40" i="24"/>
  <c r="B40" i="35"/>
  <c r="B40" i="39"/>
  <c r="B40" i="38"/>
  <c r="B24" i="35"/>
  <c r="B40" i="32"/>
  <c r="M17" i="1"/>
  <c r="G17" i="1" s="1"/>
  <c r="B40" i="52"/>
  <c r="B24" i="52"/>
  <c r="B40" i="51"/>
  <c r="B24" i="51"/>
  <c r="B40" i="50"/>
  <c r="B24" i="50"/>
  <c r="B40" i="49"/>
  <c r="B24" i="49"/>
  <c r="B40" i="48"/>
  <c r="B24" i="48"/>
  <c r="B24" i="47"/>
  <c r="B24" i="46"/>
  <c r="B44" i="46" s="1"/>
  <c r="E53" i="1" s="1"/>
  <c r="B40" i="45"/>
  <c r="B24" i="45"/>
  <c r="B24" i="44"/>
  <c r="B40" i="43"/>
  <c r="B24" i="43"/>
  <c r="B24" i="42"/>
  <c r="B44" i="42" s="1"/>
  <c r="E49" i="1" s="1"/>
  <c r="B40" i="41"/>
  <c r="B24" i="41"/>
  <c r="B24" i="40"/>
  <c r="B44" i="40" s="1"/>
  <c r="E47" i="1" s="1"/>
  <c r="B24" i="39"/>
  <c r="B24" i="38"/>
  <c r="B40" i="37"/>
  <c r="B24" i="37"/>
  <c r="B40" i="36"/>
  <c r="B24" i="36"/>
  <c r="B40" i="34"/>
  <c r="B44" i="34"/>
  <c r="E41" i="1" s="1"/>
  <c r="B24" i="32"/>
  <c r="B24" i="31"/>
  <c r="B44" i="31" s="1"/>
  <c r="E39" i="1" s="1"/>
  <c r="B24" i="30"/>
  <c r="B24" i="29"/>
  <c r="B44" i="29" s="1"/>
  <c r="E37" i="1" s="1"/>
  <c r="B24" i="28"/>
  <c r="B44" i="28" s="1"/>
  <c r="E36" i="1" s="1"/>
  <c r="B40" i="27"/>
  <c r="B24" i="27"/>
  <c r="B24" i="26"/>
  <c r="B44" i="26" s="1"/>
  <c r="E34" i="1" s="1"/>
  <c r="B40" i="25"/>
  <c r="B24" i="25"/>
  <c r="B44" i="25" s="1"/>
  <c r="E33" i="1" s="1"/>
  <c r="B24" i="24"/>
  <c r="B40" i="22"/>
  <c r="B24" i="22"/>
  <c r="B40" i="21"/>
  <c r="B24" i="21"/>
  <c r="B40" i="20"/>
  <c r="B24" i="20"/>
  <c r="B40" i="19"/>
  <c r="B24" i="19"/>
  <c r="B24" i="18"/>
  <c r="B44" i="18" s="1"/>
  <c r="E27" i="1" s="1"/>
  <c r="B40" i="17"/>
  <c r="B24" i="17"/>
  <c r="B24" i="16"/>
  <c r="B40" i="15"/>
  <c r="B24" i="14"/>
  <c r="B44" i="14" s="1"/>
  <c r="E23" i="1" s="1"/>
  <c r="B40" i="13"/>
  <c r="B24" i="13"/>
  <c r="B24" i="12"/>
  <c r="B44" i="12" s="1"/>
  <c r="E21" i="1" s="1"/>
  <c r="B24" i="11"/>
  <c r="E20" i="1" s="1"/>
  <c r="B40" i="10"/>
  <c r="B24" i="10"/>
  <c r="B44" i="10" s="1"/>
  <c r="E19" i="1" s="1"/>
  <c r="B24" i="9"/>
  <c r="B44" i="9" s="1"/>
  <c r="E18" i="1" s="1"/>
  <c r="B40" i="8"/>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50" l="1"/>
  <c r="E57" i="1" s="1"/>
  <c r="J57" i="1" s="1"/>
  <c r="Q57" i="1" s="1"/>
  <c r="B44" i="43"/>
  <c r="E50" i="1" s="1"/>
  <c r="J50" i="1" s="1"/>
  <c r="P50" i="1" s="1"/>
  <c r="B44" i="30"/>
  <c r="E38" i="1" s="1"/>
  <c r="H38" i="1" s="1"/>
  <c r="B44" i="24"/>
  <c r="E32" i="1" s="1"/>
  <c r="B44" i="15"/>
  <c r="E24" i="1" s="1"/>
  <c r="J24" i="1" s="1"/>
  <c r="Q24" i="1" s="1"/>
  <c r="H53" i="1"/>
  <c r="J53" i="1"/>
  <c r="Q53" i="1" s="1"/>
  <c r="I53" i="1"/>
  <c r="J49" i="1"/>
  <c r="O49" i="1" s="1"/>
  <c r="I49" i="1"/>
  <c r="H49" i="1"/>
  <c r="I39" i="1"/>
  <c r="H39" i="1"/>
  <c r="J39" i="1"/>
  <c r="S39" i="1" s="1"/>
  <c r="P39" i="1"/>
  <c r="H36" i="1"/>
  <c r="J36" i="1"/>
  <c r="O36" i="1" s="1"/>
  <c r="I36" i="1"/>
  <c r="H21" i="1"/>
  <c r="J21" i="1"/>
  <c r="R21" i="1" s="1"/>
  <c r="I21" i="1"/>
  <c r="B44" i="49"/>
  <c r="E56" i="1" s="1"/>
  <c r="J56" i="1" s="1"/>
  <c r="S56" i="1" s="1"/>
  <c r="B44" i="32"/>
  <c r="E40" i="1" s="1"/>
  <c r="B44" i="19"/>
  <c r="E28" i="1" s="1"/>
  <c r="J28" i="1" s="1"/>
  <c r="R28" i="1" s="1"/>
  <c r="H20" i="1"/>
  <c r="I20" i="1"/>
  <c r="J20" i="1"/>
  <c r="R20" i="1" s="1"/>
  <c r="B44" i="17"/>
  <c r="E26" i="1" s="1"/>
  <c r="J26" i="1" s="1"/>
  <c r="S26" i="1" s="1"/>
  <c r="B44" i="27"/>
  <c r="E35" i="1" s="1"/>
  <c r="H35" i="1" s="1"/>
  <c r="B44" i="41"/>
  <c r="E48" i="1" s="1"/>
  <c r="B44" i="8"/>
  <c r="E17" i="1" s="1"/>
  <c r="H17" i="1" s="1"/>
  <c r="B44" i="20"/>
  <c r="E29" i="1" s="1"/>
  <c r="H29" i="1" s="1"/>
  <c r="H34" i="1"/>
  <c r="I34" i="1"/>
  <c r="J34" i="1"/>
  <c r="S34" i="1" s="1"/>
  <c r="H37" i="1"/>
  <c r="J37" i="1"/>
  <c r="O37" i="1" s="1"/>
  <c r="I37" i="1"/>
  <c r="H18" i="1"/>
  <c r="J18" i="1"/>
  <c r="Q18" i="1" s="1"/>
  <c r="I18" i="1"/>
  <c r="H23" i="1"/>
  <c r="I23" i="1"/>
  <c r="J23" i="1"/>
  <c r="R23" i="1" s="1"/>
  <c r="I32" i="1"/>
  <c r="J32" i="1"/>
  <c r="R32" i="1" s="1"/>
  <c r="H32" i="1"/>
  <c r="B44" i="16"/>
  <c r="E25" i="1" s="1"/>
  <c r="J25" i="1" s="1"/>
  <c r="O25" i="1" s="1"/>
  <c r="B44" i="22"/>
  <c r="E31" i="1" s="1"/>
  <c r="B44" i="38"/>
  <c r="E45" i="1" s="1"/>
  <c r="I45" i="1" s="1"/>
  <c r="B44" i="52"/>
  <c r="E59" i="1" s="1"/>
  <c r="H59" i="1" s="1"/>
  <c r="H19" i="1"/>
  <c r="I19" i="1"/>
  <c r="J19" i="1"/>
  <c r="Q19" i="1" s="1"/>
  <c r="H27" i="1"/>
  <c r="J27" i="1"/>
  <c r="O27" i="1" s="1"/>
  <c r="I27" i="1"/>
  <c r="H33" i="1"/>
  <c r="J33" i="1"/>
  <c r="S33" i="1" s="1"/>
  <c r="I33" i="1"/>
  <c r="Q33" i="1"/>
  <c r="B44" i="39"/>
  <c r="E46" i="1" s="1"/>
  <c r="J46" i="1" s="1"/>
  <c r="O46" i="1" s="1"/>
  <c r="B44" i="44"/>
  <c r="E51" i="1" s="1"/>
  <c r="I51" i="1" s="1"/>
  <c r="B44" i="47"/>
  <c r="E54" i="1" s="1"/>
  <c r="B44" i="35"/>
  <c r="E42" i="1" s="1"/>
  <c r="J42" i="1" s="1"/>
  <c r="B44" i="51"/>
  <c r="E58" i="1" s="1"/>
  <c r="B44" i="48"/>
  <c r="E55" i="1" s="1"/>
  <c r="B44" i="45"/>
  <c r="E52" i="1" s="1"/>
  <c r="B44" i="37"/>
  <c r="E44" i="1" s="1"/>
  <c r="B44" i="21"/>
  <c r="E30" i="1" s="1"/>
  <c r="B44" i="13"/>
  <c r="E22" i="1" s="1"/>
  <c r="H47" i="1"/>
  <c r="J47" i="1"/>
  <c r="S47" i="1" s="1"/>
  <c r="I47" i="1"/>
  <c r="B44" i="36"/>
  <c r="E43" i="1" s="1"/>
  <c r="J43" i="1" s="1"/>
  <c r="O43" i="1" s="1"/>
  <c r="I41" i="1"/>
  <c r="J41" i="1"/>
  <c r="Q41" i="1" s="1"/>
  <c r="H41" i="1"/>
  <c r="J38" i="1"/>
  <c r="P38" i="1" s="1"/>
  <c r="I38" i="1"/>
  <c r="M18" i="1"/>
  <c r="G18" i="1" s="1"/>
  <c r="B44" i="7"/>
  <c r="E16" i="1" s="1"/>
  <c r="B40" i="6"/>
  <c r="B24" i="6"/>
  <c r="B40" i="5"/>
  <c r="B24" i="5"/>
  <c r="B40" i="4"/>
  <c r="B24" i="4"/>
  <c r="B33" i="3"/>
  <c r="I57" i="1" l="1"/>
  <c r="H57" i="1"/>
  <c r="I56" i="1"/>
  <c r="H56" i="1"/>
  <c r="H50" i="1"/>
  <c r="I50" i="1"/>
  <c r="R37" i="1"/>
  <c r="J35" i="1"/>
  <c r="O35" i="1" s="1"/>
  <c r="Q34" i="1"/>
  <c r="O34" i="1"/>
  <c r="R34" i="1"/>
  <c r="H28" i="1"/>
  <c r="H26" i="1"/>
  <c r="I26" i="1"/>
  <c r="I25" i="1"/>
  <c r="H25" i="1"/>
  <c r="I24" i="1"/>
  <c r="H24" i="1"/>
  <c r="I17" i="1"/>
  <c r="U17" i="1"/>
  <c r="V17" i="1" s="1"/>
  <c r="J17" i="1"/>
  <c r="O17" i="1" s="1"/>
  <c r="B44" i="6"/>
  <c r="E15" i="1" s="1"/>
  <c r="H15" i="1" s="1"/>
  <c r="P37" i="1"/>
  <c r="I29" i="1"/>
  <c r="J45" i="1"/>
  <c r="O45" i="1" s="1"/>
  <c r="J29" i="1"/>
  <c r="O29" i="1" s="1"/>
  <c r="I28" i="1"/>
  <c r="R35" i="1"/>
  <c r="J59" i="1"/>
  <c r="R59" i="1" s="1"/>
  <c r="S37" i="1"/>
  <c r="I58" i="1"/>
  <c r="H58" i="1"/>
  <c r="J58" i="1"/>
  <c r="O58" i="1" s="1"/>
  <c r="O57" i="1"/>
  <c r="S57" i="1"/>
  <c r="R57" i="1"/>
  <c r="H55" i="1"/>
  <c r="I55" i="1"/>
  <c r="J55" i="1"/>
  <c r="O55" i="1" s="1"/>
  <c r="R55" i="1"/>
  <c r="S53" i="1"/>
  <c r="O53" i="1"/>
  <c r="R53" i="1"/>
  <c r="I52" i="1"/>
  <c r="H52" i="1"/>
  <c r="J52" i="1"/>
  <c r="S52" i="1" s="1"/>
  <c r="Q49" i="1"/>
  <c r="S49" i="1"/>
  <c r="R49" i="1"/>
  <c r="H48" i="1"/>
  <c r="I48" i="1"/>
  <c r="J48" i="1"/>
  <c r="Q48" i="1" s="1"/>
  <c r="J40" i="1"/>
  <c r="P40" i="1" s="1"/>
  <c r="H40" i="1"/>
  <c r="I40" i="1"/>
  <c r="R39" i="1"/>
  <c r="O39" i="1"/>
  <c r="R36" i="1"/>
  <c r="S36" i="1"/>
  <c r="P36" i="1"/>
  <c r="J30" i="1"/>
  <c r="Q30" i="1" s="1"/>
  <c r="I30" i="1"/>
  <c r="H30" i="1"/>
  <c r="J22" i="1"/>
  <c r="Q22" i="1" s="1"/>
  <c r="I22" i="1"/>
  <c r="H22" i="1"/>
  <c r="P21" i="1"/>
  <c r="O21" i="1"/>
  <c r="S21" i="1"/>
  <c r="S25" i="1"/>
  <c r="I35" i="1"/>
  <c r="S38" i="1"/>
  <c r="S20" i="1"/>
  <c r="O20" i="1"/>
  <c r="P20" i="1"/>
  <c r="H44" i="1"/>
  <c r="I44" i="1"/>
  <c r="J44" i="1"/>
  <c r="S44" i="1" s="1"/>
  <c r="O38" i="1"/>
  <c r="Q23" i="1"/>
  <c r="B44" i="5"/>
  <c r="E14" i="1" s="1"/>
  <c r="H14" i="1" s="1"/>
  <c r="O19" i="1"/>
  <c r="H42" i="1"/>
  <c r="I46" i="1"/>
  <c r="O18" i="1"/>
  <c r="P42" i="1"/>
  <c r="R42" i="1"/>
  <c r="R18" i="1"/>
  <c r="I43" i="1"/>
  <c r="R38" i="1"/>
  <c r="S41" i="1"/>
  <c r="Q42" i="1"/>
  <c r="I42" i="1"/>
  <c r="Q47" i="1"/>
  <c r="R33" i="1"/>
  <c r="S27" i="1"/>
  <c r="R19" i="1"/>
  <c r="Q28" i="1"/>
  <c r="O23" i="1"/>
  <c r="R47" i="1"/>
  <c r="O33" i="1"/>
  <c r="P27" i="1"/>
  <c r="O28" i="1"/>
  <c r="S18" i="1"/>
  <c r="O26" i="1"/>
  <c r="H51" i="1"/>
  <c r="O24" i="1"/>
  <c r="U16" i="1"/>
  <c r="V16" i="1" s="1"/>
  <c r="H16" i="1"/>
  <c r="I16" i="1"/>
  <c r="J16" i="1"/>
  <c r="S16" i="1" s="1"/>
  <c r="R25" i="1"/>
  <c r="R26" i="1"/>
  <c r="H45" i="1"/>
  <c r="H46" i="1"/>
  <c r="J51" i="1"/>
  <c r="O51" i="1" s="1"/>
  <c r="O56" i="1"/>
  <c r="S19" i="1"/>
  <c r="S24" i="1"/>
  <c r="O32" i="1"/>
  <c r="P35" i="1"/>
  <c r="S35" i="1"/>
  <c r="U18" i="1"/>
  <c r="V18" i="1" s="1"/>
  <c r="I59" i="1"/>
  <c r="H31" i="1"/>
  <c r="I31" i="1"/>
  <c r="J31" i="1"/>
  <c r="Q31" i="1" s="1"/>
  <c r="B44" i="4"/>
  <c r="E13" i="1" s="1"/>
  <c r="H13" i="1" s="1"/>
  <c r="S42" i="1"/>
  <c r="Q56" i="1"/>
  <c r="J54" i="1"/>
  <c r="R54" i="1" s="1"/>
  <c r="H54" i="1"/>
  <c r="I54" i="1"/>
  <c r="R27" i="1"/>
  <c r="R24" i="1"/>
  <c r="P32" i="1"/>
  <c r="S32" i="1"/>
  <c r="S28" i="1"/>
  <c r="S23" i="1"/>
  <c r="R56" i="1"/>
  <c r="O50" i="1"/>
  <c r="S50" i="1"/>
  <c r="R50" i="1"/>
  <c r="O47" i="1"/>
  <c r="S46" i="1"/>
  <c r="R46" i="1"/>
  <c r="H43" i="1"/>
  <c r="R43" i="1"/>
  <c r="S43" i="1"/>
  <c r="R41" i="1"/>
  <c r="U14" i="1"/>
  <c r="V14" i="1" s="1"/>
  <c r="P18" i="1"/>
  <c r="M19" i="1"/>
  <c r="B2" i="3"/>
  <c r="B39" i="3"/>
  <c r="B36" i="3"/>
  <c r="B30" i="3"/>
  <c r="B20" i="3"/>
  <c r="B14" i="3"/>
  <c r="B11" i="3"/>
  <c r="B8" i="3"/>
  <c r="S59" i="1" l="1"/>
  <c r="O59" i="1"/>
  <c r="S55" i="1"/>
  <c r="S45" i="1"/>
  <c r="R45" i="1"/>
  <c r="P29" i="1"/>
  <c r="Q17" i="1"/>
  <c r="P17" i="1"/>
  <c r="R17" i="1"/>
  <c r="S17" i="1"/>
  <c r="J15" i="1"/>
  <c r="Q15" i="1" s="1"/>
  <c r="U15" i="1"/>
  <c r="V15" i="1" s="1"/>
  <c r="I15" i="1"/>
  <c r="J14" i="1"/>
  <c r="O14" i="1" s="1"/>
  <c r="U13" i="1"/>
  <c r="V13" i="1" s="1"/>
  <c r="J13" i="1"/>
  <c r="R13" i="1" s="1"/>
  <c r="S29" i="1"/>
  <c r="I14" i="1"/>
  <c r="R29" i="1"/>
  <c r="S58" i="1"/>
  <c r="P58" i="1"/>
  <c r="R58" i="1"/>
  <c r="Q55" i="1"/>
  <c r="R52" i="1"/>
  <c r="Q52" i="1"/>
  <c r="P52" i="1"/>
  <c r="O48" i="1"/>
  <c r="S48" i="1"/>
  <c r="R48" i="1"/>
  <c r="O40" i="1"/>
  <c r="S40" i="1"/>
  <c r="R40" i="1"/>
  <c r="S30" i="1"/>
  <c r="R30" i="1"/>
  <c r="O30" i="1"/>
  <c r="O22" i="1"/>
  <c r="S22" i="1"/>
  <c r="R22" i="1"/>
  <c r="R51" i="1"/>
  <c r="Q14" i="1"/>
  <c r="Q44" i="1"/>
  <c r="R44" i="1"/>
  <c r="O44" i="1"/>
  <c r="S31" i="1"/>
  <c r="Q54" i="1"/>
  <c r="S54" i="1"/>
  <c r="Q51" i="1"/>
  <c r="O54" i="1"/>
  <c r="R16" i="1"/>
  <c r="Q16" i="1"/>
  <c r="O16" i="1"/>
  <c r="G19" i="1"/>
  <c r="P19" i="1" s="1"/>
  <c r="U19" i="1"/>
  <c r="V19" i="1" s="1"/>
  <c r="I13" i="1"/>
  <c r="R14" i="1"/>
  <c r="O31" i="1"/>
  <c r="P16" i="1"/>
  <c r="R31" i="1"/>
  <c r="S51" i="1"/>
  <c r="S14" i="1"/>
  <c r="P14" i="1"/>
  <c r="M20" i="1"/>
  <c r="B2" i="5"/>
  <c r="B2" i="4"/>
  <c r="B24" i="3"/>
  <c r="B40" i="3"/>
  <c r="S15" i="1" l="1"/>
  <c r="P15" i="1"/>
  <c r="R15" i="1"/>
  <c r="O15" i="1"/>
  <c r="P13" i="1"/>
  <c r="O13" i="1"/>
  <c r="S13" i="1"/>
  <c r="Q13" i="1"/>
  <c r="G20" i="1"/>
  <c r="Q20" i="1" s="1"/>
  <c r="U20" i="1"/>
  <c r="V20" i="1" s="1"/>
  <c r="B44" i="3"/>
  <c r="E12" i="1" s="1"/>
  <c r="J12" i="1" s="1"/>
  <c r="S12" i="1" s="1"/>
  <c r="M21" i="1"/>
  <c r="M22" i="1"/>
  <c r="B2" i="7"/>
  <c r="B2" i="6"/>
  <c r="G22" i="1" l="1"/>
  <c r="U22" i="1"/>
  <c r="V22" i="1" s="1"/>
  <c r="G21" i="1"/>
  <c r="U21" i="1"/>
  <c r="V21" i="1" s="1"/>
  <c r="H12" i="1"/>
  <c r="U12" i="1"/>
  <c r="V12" i="1" s="1"/>
  <c r="I12" i="1"/>
  <c r="R12" i="1"/>
  <c r="O12" i="1"/>
  <c r="P12" i="1"/>
  <c r="Q12" i="1"/>
  <c r="P22" i="1"/>
  <c r="Q21" i="1"/>
  <c r="M23" i="1"/>
  <c r="B2" i="8"/>
  <c r="B2" i="9"/>
  <c r="G23" i="1" l="1"/>
  <c r="P23" i="1" s="1"/>
  <c r="U23" i="1"/>
  <c r="V23" i="1" s="1"/>
  <c r="M24" i="1"/>
  <c r="B2" i="10"/>
  <c r="G24" i="1" l="1"/>
  <c r="P24" i="1" s="1"/>
  <c r="U24" i="1"/>
  <c r="V24" i="1" s="1"/>
  <c r="M25" i="1"/>
  <c r="B2" i="11"/>
  <c r="G25" i="1" l="1"/>
  <c r="Q25" i="1" s="1"/>
  <c r="U25" i="1"/>
  <c r="V25" i="1" s="1"/>
  <c r="M26" i="1"/>
  <c r="P25" i="1"/>
  <c r="B2" i="12"/>
  <c r="G26" i="1" l="1"/>
  <c r="Q26" i="1" s="1"/>
  <c r="U26" i="1"/>
  <c r="V26" i="1" s="1"/>
  <c r="P26" i="1"/>
  <c r="M27" i="1"/>
  <c r="B2" i="15"/>
  <c r="B2" i="13"/>
  <c r="B2" i="14"/>
  <c r="G27" i="1" l="1"/>
  <c r="Q27" i="1" s="1"/>
  <c r="U27" i="1"/>
  <c r="V27" i="1" s="1"/>
  <c r="M28" i="1"/>
  <c r="B2" i="16"/>
  <c r="G28" i="1" l="1"/>
  <c r="P28" i="1" s="1"/>
  <c r="U28" i="1"/>
  <c r="V28" i="1" s="1"/>
  <c r="M29" i="1"/>
  <c r="G29" i="1" s="1"/>
  <c r="B2" i="17"/>
  <c r="Q29" i="1" l="1"/>
  <c r="U29" i="1"/>
  <c r="V29" i="1" s="1"/>
  <c r="M30" i="1"/>
  <c r="B2" i="18"/>
  <c r="G30" i="1" l="1"/>
  <c r="U30" i="1"/>
  <c r="V30" i="1" s="1"/>
  <c r="M31" i="1"/>
  <c r="P30" i="1"/>
  <c r="B2" i="19"/>
  <c r="G31" i="1" l="1"/>
  <c r="P31" i="1" s="1"/>
  <c r="U31" i="1"/>
  <c r="V31" i="1" s="1"/>
  <c r="M32" i="1"/>
  <c r="B2" i="20"/>
  <c r="G32" i="1" l="1"/>
  <c r="Q32" i="1" s="1"/>
  <c r="U32" i="1"/>
  <c r="V32" i="1" s="1"/>
  <c r="M33" i="1"/>
  <c r="B2" i="21"/>
  <c r="G33" i="1" l="1"/>
  <c r="P33" i="1" s="1"/>
  <c r="U33" i="1"/>
  <c r="V33" i="1" s="1"/>
  <c r="M34" i="1"/>
  <c r="G34" i="1" s="1"/>
  <c r="B2" i="22"/>
  <c r="U34" i="1" l="1"/>
  <c r="V34" i="1" s="1"/>
  <c r="M35" i="1"/>
  <c r="P34" i="1"/>
  <c r="B2" i="24"/>
  <c r="G35" i="1" l="1"/>
  <c r="Q35" i="1" s="1"/>
  <c r="U35" i="1"/>
  <c r="V35" i="1" s="1"/>
  <c r="M36" i="1"/>
  <c r="B2" i="25"/>
  <c r="G36" i="1" l="1"/>
  <c r="U36" i="1"/>
  <c r="V36" i="1" s="1"/>
  <c r="M37" i="1"/>
  <c r="Q36" i="1"/>
  <c r="B2" i="26"/>
  <c r="G37" i="1" l="1"/>
  <c r="Q37" i="1" s="1"/>
  <c r="U37" i="1"/>
  <c r="V37" i="1" s="1"/>
  <c r="M38" i="1"/>
  <c r="B2" i="27"/>
  <c r="G38" i="1" l="1"/>
  <c r="Q38" i="1" s="1"/>
  <c r="U38" i="1"/>
  <c r="V38" i="1" s="1"/>
  <c r="M39" i="1"/>
  <c r="B2" i="28"/>
  <c r="G39" i="1" l="1"/>
  <c r="U39" i="1"/>
  <c r="V39" i="1" s="1"/>
  <c r="M40" i="1"/>
  <c r="Q39" i="1"/>
  <c r="B2" i="29"/>
  <c r="G40" i="1" l="1"/>
  <c r="U40" i="1"/>
  <c r="V40" i="1" s="1"/>
  <c r="M41" i="1"/>
  <c r="Q40" i="1"/>
  <c r="B2" i="30"/>
  <c r="G41" i="1" l="1"/>
  <c r="P41" i="1" s="1"/>
  <c r="U41" i="1"/>
  <c r="V41" i="1" s="1"/>
  <c r="O41" i="1"/>
  <c r="M42" i="1"/>
  <c r="B2" i="31"/>
  <c r="G42" i="1" l="1"/>
  <c r="O42" i="1" s="1"/>
  <c r="U42" i="1"/>
  <c r="V42" i="1" s="1"/>
  <c r="M43" i="1"/>
  <c r="B2" i="32"/>
  <c r="G43" i="1" l="1"/>
  <c r="Q43" i="1" s="1"/>
  <c r="U43" i="1"/>
  <c r="V43" i="1" s="1"/>
  <c r="M44" i="1"/>
  <c r="G44" i="1" s="1"/>
  <c r="P43" i="1"/>
  <c r="B2" i="34"/>
  <c r="U44" i="1" l="1"/>
  <c r="V44" i="1" s="1"/>
  <c r="M45" i="1"/>
  <c r="P44" i="1"/>
  <c r="B2" i="35"/>
  <c r="G45" i="1" l="1"/>
  <c r="Q45" i="1" s="1"/>
  <c r="U45" i="1"/>
  <c r="V45" i="1" s="1"/>
  <c r="P45" i="1"/>
  <c r="M46" i="1"/>
  <c r="B2" i="36"/>
  <c r="G46" i="1" l="1"/>
  <c r="Q46" i="1" s="1"/>
  <c r="U46" i="1"/>
  <c r="V46" i="1" s="1"/>
  <c r="M47" i="1"/>
  <c r="P46" i="1"/>
  <c r="B2" i="37"/>
  <c r="G47" i="1" l="1"/>
  <c r="P47" i="1" s="1"/>
  <c r="U47" i="1"/>
  <c r="V47" i="1" s="1"/>
  <c r="M48" i="1"/>
  <c r="B2" i="38"/>
  <c r="G48" i="1" l="1"/>
  <c r="U48" i="1"/>
  <c r="V48" i="1" s="1"/>
  <c r="P48" i="1"/>
  <c r="M49" i="1"/>
  <c r="B2" i="39"/>
  <c r="G49" i="1" l="1"/>
  <c r="U49" i="1"/>
  <c r="V49" i="1" s="1"/>
  <c r="M50" i="1"/>
  <c r="P49" i="1"/>
  <c r="B2" i="40"/>
  <c r="G50" i="1" l="1"/>
  <c r="Q50" i="1" s="1"/>
  <c r="U50" i="1"/>
  <c r="V50" i="1" s="1"/>
  <c r="M51" i="1"/>
  <c r="B2" i="41"/>
  <c r="G51" i="1" l="1"/>
  <c r="P51" i="1" s="1"/>
  <c r="U51" i="1"/>
  <c r="V51" i="1" s="1"/>
  <c r="M52" i="1"/>
  <c r="B2" i="42"/>
  <c r="G52" i="1" l="1"/>
  <c r="U52" i="1"/>
  <c r="V52" i="1" s="1"/>
  <c r="M53" i="1"/>
  <c r="O52" i="1"/>
  <c r="B2" i="43"/>
  <c r="G53" i="1" l="1"/>
  <c r="U53" i="1"/>
  <c r="V53" i="1" s="1"/>
  <c r="P53" i="1"/>
  <c r="M54" i="1"/>
  <c r="B2" i="44"/>
  <c r="G54" i="1" l="1"/>
  <c r="P54" i="1" s="1"/>
  <c r="U54" i="1"/>
  <c r="V54" i="1" s="1"/>
  <c r="M55" i="1"/>
  <c r="B2" i="45"/>
  <c r="G55" i="1" l="1"/>
  <c r="U55" i="1"/>
  <c r="V55" i="1" s="1"/>
  <c r="M56" i="1"/>
  <c r="P55" i="1"/>
  <c r="B2" i="46"/>
  <c r="G56" i="1" l="1"/>
  <c r="P56" i="1" s="1"/>
  <c r="U56" i="1"/>
  <c r="V56" i="1" s="1"/>
  <c r="M57" i="1"/>
  <c r="B2" i="47"/>
  <c r="G57" i="1" l="1"/>
  <c r="U57" i="1"/>
  <c r="V57" i="1" s="1"/>
  <c r="P57" i="1"/>
  <c r="M58" i="1"/>
  <c r="G58" i="1" s="1"/>
  <c r="B2" i="48"/>
  <c r="U58" i="1" l="1"/>
  <c r="V58" i="1" s="1"/>
  <c r="M59" i="1"/>
  <c r="Q58" i="1"/>
  <c r="B2" i="49"/>
  <c r="G59" i="1" l="1"/>
  <c r="Q59" i="1" s="1"/>
  <c r="U59" i="1"/>
  <c r="V59" i="1" s="1"/>
  <c r="P59" i="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1"/>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1"/>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1"/>
        </x15:connection>
      </ext>
    </extLst>
  </connection>
</connections>
</file>

<file path=xl/sharedStrings.xml><?xml version="1.0" encoding="utf-8"?>
<sst xmlns="http://schemas.openxmlformats.org/spreadsheetml/2006/main" count="6173" uniqueCount="262">
  <si>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</si>
  <si>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</si>
  <si>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</si>
  <si>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</si>
  <si>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</si>
  <si>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</si>
  <si>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</si>
  <si>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</si>
  <si>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</si>
  <si>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</si>
  <si>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</si>
  <si>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</si>
  <si>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</si>
  <si>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</si>
  <si>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</si>
  <si>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</si>
  <si>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</si>
  <si>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</si>
  <si>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</si>
  <si>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</si>
  <si>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</si>
  <si>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</si>
  <si>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</si>
  <si>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</si>
  <si>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</si>
  <si>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</si>
  <si>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</si>
  <si>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</si>
  <si>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</si>
  <si>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</si>
  <si>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</si>
  <si>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</si>
  <si>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</si>
  <si>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</si>
  <si>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</si>
  <si>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</si>
  <si>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</si>
  <si>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</si>
  <si>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</si>
  <si>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</si>
  <si>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</si>
  <si>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</si>
  <si>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</si>
  <si>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</si>
  <si>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</si>
  <si>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</si>
  <si>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</si>
  <si>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</si>
  <si>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</si>
  <si>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</si>
  <si>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</si>
  <si>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</si>
  <si>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</si>
  <si>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</si>
  <si>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</si>
  <si>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</si>
  <si>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</si>
  <si>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</si>
  <si>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</si>
  <si>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</si>
  <si>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</si>
  <si>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</si>
  <si>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</si>
  <si>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</si>
  <si>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</si>
  <si>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</si>
  <si>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</si>
  <si>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</si>
  <si>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</si>
  <si>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</si>
  <si>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</si>
  <si>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</si>
  <si>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</si>
  <si>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</si>
  <si>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</si>
  <si>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</si>
  <si>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</si>
  <si>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</si>
  <si>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</si>
  <si>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</si>
  <si>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</si>
  <si>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</si>
  <si>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</si>
  <si>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</si>
  <si>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</si>
  <si>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</si>
  <si>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</si>
  <si>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</si>
  <si>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</si>
  <si>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</si>
  <si>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</si>
  <si>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</si>
  <si>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</si>
  <si>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</si>
  <si>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</si>
  <si>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</si>
  <si>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</si>
  <si>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</si>
  <si>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</si>
  <si>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</si>
  <si>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</si>
  <si>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</si>
  <si>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</si>
  <si>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</si>
  <si>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</si>
  <si>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</si>
  <si>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</si>
  <si>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</si>
  <si>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</si>
  <si>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</si>
  <si>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</si>
  <si>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</si>
  <si>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</si>
  <si>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</si>
  <si>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</si>
  <si>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</si>
  <si>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</si>
  <si>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</si>
  <si>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</si>
  <si>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</si>
  <si>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</si>
  <si>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</si>
  <si>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</si>
  <si>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</si>
  <si>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</si>
  <si>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</si>
  <si>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</si>
  <si>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</si>
  <si>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</si>
  <si>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</si>
  <si>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</si>
  <si>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</si>
  <si>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</si>
  <si>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</si>
  <si>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</si>
  <si>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</si>
  <si>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</si>
  <si>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</si>
  <si>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</si>
  <si>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</si>
  <si>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</si>
  <si>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</si>
  <si>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</si>
  <si>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</si>
  <si>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</si>
  <si>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</si>
  <si>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</si>
  <si>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</si>
  <si>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</si>
  <si>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</si>
  <si>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</si>
  <si>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</si>
  <si>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</si>
  <si>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</si>
  <si>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</si>
  <si>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</si>
  <si>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</si>
  <si>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</si>
  <si>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</si>
  <si>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</si>
  <si>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</si>
  <si>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</si>
  <si>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</si>
  <si>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</si>
  <si>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</si>
  <si>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</si>
  <si>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</si>
  <si>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</si>
  <si>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</si>
  <si>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</si>
  <si>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</si>
  <si>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</si>
  <si>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</si>
  <si>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</si>
  <si>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</si>
  <si>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</si>
  <si>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</si>
  <si>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</si>
  <si>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</si>
  <si>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</si>
  <si>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</si>
  <si>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</si>
  <si>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</si>
  <si>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</si>
  <si>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</si>
  <si>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</si>
  <si>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</si>
  <si>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</si>
  <si>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</si>
  <si>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</si>
  <si>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</si>
  <si>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</si>
  <si>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</si>
  <si>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</si>
  <si>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</si>
  <si>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</si>
  <si>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</si>
  <si>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</si>
  <si>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</si>
  <si>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</si>
  <si>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</si>
  <si>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</si>
  <si>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</si>
  <si>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</si>
  <si>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</si>
  <si>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</si>
  <si>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</si>
  <si>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</si>
  <si>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</si>
  <si>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</si>
  <si>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</si>
  <si>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</si>
  <si>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</si>
  <si>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</si>
  <si>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</si>
  <si>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</si>
  <si>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</si>
  <si>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</si>
  <si>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</si>
  <si>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</si>
  <si>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</si>
  <si>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</si>
  <si>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</si>
  <si>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</si>
  <si>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</si>
  <si>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</si>
  <si>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</si>
  <si>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</si>
  <si>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</si>
  <si>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</si>
  <si>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</si>
  <si>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Le graduatorie per l'assegnazione degli alloggi popolari dovranno essere redatte esclusivamente da soggetti terzi rispetto ai dipendenti dell'ufficio. Ci si rivolga prioritariamente alle prestazioni di esperti di comuni e agenzie autonome.</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</si>
  <si>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</si>
  <si>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</si>
  <si>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</si>
  <si>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</si>
  <si>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</si>
  <si>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</si>
  <si>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</si>
  <si>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</si>
  <si>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</si>
  <si>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</si>
  <si>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</si>
  <si>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</si>
  <si>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</si>
  <si>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</si>
  <si>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</si>
  <si>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</si>
  <si>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</si>
  <si>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 xml:space="preserve">L'abuso edilizio può essere paragonato alle violazioni del Cds di cui alla scheda 12 e dunque due sono le direttive per la riduzione del rischio. La prima fa riferimento agli agenti e tecnici che accertano, sul territorio, gli abusi e le violazioni alla </t>
  </si>
  <si>
    <t>Città Metropolitana di Torino</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</si>
  <si>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</si>
  <si>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t>Comune di PEROSA ARGENTINA</t>
  </si>
  <si>
    <r>
      <t xml:space="preserve">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</si>
  <si>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t>La procedura centralizzata della carta d'identità elettronica, con l'associazione delle impronte digitali, elimina pressoché totalmente ogni ipotesi corruttiva"  Se il comune non rilascia la CIE: La carta d'identità viene in questo ente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</si>
  <si>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Piano Triennale per la Prevenzione della Corruzione e per la trasparenza 2021-2023</t>
  </si>
  <si>
    <t>A chi riscontra omissioni, imprecisioni o errori è richiesto di segnalarlo all’indirizzo PEC istituzionale che è: protocollo.perosa.argentina@cert.ruparpiemonte.it , indirizzando apposita nota al Segretario Comunale.</t>
  </si>
  <si>
    <t>Pur con i recenti correttivi delle norme che obbligano a fare un piano preliminare e con delle forti limitazioni della spesa, questo processo può nascondere una certa pericolosità corruttiva in relazione alle valutazioni di merito che, in via preliminare hanno determinato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</si>
  <si>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responsabili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</si>
  <si>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ruolo/riscossione coattiva"</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</si>
  <si>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ruolo/riscossione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</si>
  <si>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ruolo/riscossione coattiva", si dovrà anche prevedere un meccanismo di trasparenza nei provvedimenti che autorizzano dette riduzioni, con particolare riferimento alla parte motivazionale.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</si>
</sst>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801">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vertical="center" wrapText="1" readingOrder="0"/>
    </dxf>
    <dxf>
      <alignment wrapText="1" readingOrder="0"/>
    </dxf>
    <dxf>
      <alignment wrapText="1" readingOrder="0"/>
    </dxf>
    <dxf>
      <alignment horizontal="left" vertical="center"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a:extLst>
            <a:ext uri="{FF2B5EF4-FFF2-40B4-BE49-F238E27FC236}">
              <a16:creationId xmlns="" xmlns:a16="http://schemas.microsoft.com/office/drawing/2014/main" id="{00000000-0008-0000-0000-000002000000}"/>
            </a:ext>
          </a:extLst>
        </xdr:cNvPr>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a:extLst>
            <a:ext uri="{FF2B5EF4-FFF2-40B4-BE49-F238E27FC236}">
              <a16:creationId xmlns="" xmlns:a16="http://schemas.microsoft.com/office/drawing/2014/main" id="{00000000-0008-0000-0000-000003000000}"/>
            </a:ext>
          </a:extLst>
        </xdr:cNvPr>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2</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2 alla deliberazione della Giunta Comunale n. .22 del . 30.03.2021</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a:extLst>
            <a:ext uri="{FF2B5EF4-FFF2-40B4-BE49-F238E27FC236}">
              <a16:creationId xmlns="" xmlns:a16="http://schemas.microsoft.com/office/drawing/2014/main"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Utente interinale" refreshedDate="44278.682057754631" createdVersion="5" refreshedVersion="5" minRefreshableVersion="3" recordCount="53">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666666666666667" count="21">
        <n v="2.5"/>
        <n v="1.6666666666666667"/>
        <n v="3.8333333333333335"/>
        <n v="2.8333333333333335"/>
        <n v="3.6666666666666665"/>
        <n v="3.1666666666666665"/>
        <n v="4.666666666666667"/>
        <n v="4.5"/>
        <n v="2"/>
        <n v="3.5"/>
        <n v="2.6666666666666665"/>
        <n v="2.1666666666666665"/>
        <n v="3.3333333333333335"/>
        <n v="4"/>
        <n v="1.1666666666666667"/>
        <n v="2.3333333333333335"/>
        <n v="1.3333333333333333"/>
        <n v="1.8333333333333333"/>
        <s v="Processo non sottoposto a mappatura e valutazione del rischio"/>
        <n v="3" u="1"/>
        <n v="1.5" u="1"/>
      </sharedItems>
    </cacheField>
    <cacheField name="Impatto" numFmtId="2">
      <sharedItems containsMixedTypes="1" containsNumber="1" minValue="0.75" maxValue="2.75" count="10">
        <n v="2.75"/>
        <n v="2.25"/>
        <n v="2.5"/>
        <n v="2"/>
        <n v="1.25"/>
        <n v="1.75"/>
        <n v="0.75"/>
        <s v=""/>
        <n v="1.5" u="1"/>
        <n v="1" u="1"/>
      </sharedItems>
    </cacheField>
    <cacheField name="Rischio" numFmtId="2">
      <sharedItems containsMixedTypes="1" containsNumber="1" minValue="0.875" maxValue="11.666666666666668" count="59">
        <n v="6.875"/>
        <n v="4.5833333333333339"/>
        <n v="8.625"/>
        <n v="6.375"/>
        <n v="8.25"/>
        <n v="7.125"/>
        <n v="11.666666666666668"/>
        <n v="10.125"/>
        <n v="5.5"/>
        <n v="7.0833333333333339"/>
        <n v="5.625"/>
        <n v="7.875"/>
        <n v="5.333333333333333"/>
        <n v="4.333333333333333"/>
        <n v="7.5"/>
        <n v="5"/>
        <n v="4"/>
        <n v="4.791666666666667"/>
        <n v="2.041666666666667"/>
        <n v="3.7916666666666665"/>
        <n v="5.25"/>
        <n v="6"/>
        <n v="3.6666666666666665"/>
        <n v="2.333333333333333"/>
        <n v="4.6666666666666661"/>
        <n v="3.208333333333333"/>
        <n v="3.5"/>
        <n v="2"/>
        <n v="3.3333333333333335"/>
        <n v="3.541666666666667"/>
        <s v=""/>
        <n v="4.25" u="1"/>
        <n v="4.5" u="1"/>
        <n v="4.75" u="1"/>
        <n v="6.4166666666666661" u="1"/>
        <n v="2.3333333333333335" u="1"/>
        <n v="1.875" u="1"/>
        <n v="2.708333333333333" u="1"/>
        <n v="6.7083333333333339" u="1"/>
        <n v="4.583333333333333" u="1"/>
        <n v="0.875" u="1"/>
        <n v="2.5" u="1"/>
        <n v="5.5416666666666661" u="1"/>
        <n v="3.333333333333333" u="1"/>
        <n v="7" u="1"/>
        <n v="4.125" u="1"/>
        <n v="4.375" u="1"/>
        <n v="1" u="1"/>
        <n v="5.8333333333333339" u="1"/>
        <n v="3.125" u="1"/>
        <n v="3.958333333333333" u="1"/>
        <n v="2.1666666666666665" u="1"/>
        <n v="4.166666666666667" u="1"/>
        <n v="1.6666666666666665" u="1"/>
        <n v="1.6666666666666667" u="1"/>
        <n v="2.6666666666666665" u="1"/>
        <n v="3.75" u="1"/>
        <n v="1.5" u="1"/>
        <n v="2.916666666666667"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Cristina Pili" refreshedDate="44286.774680324073" createdVersion="5" refreshedVersion="5" minRefreshableVersion="3" recordCount="53">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 v="46 - Vigilanza sulla circolazione e la sosta" u="1"/>
      </sharedItems>
    </cacheField>
    <cacheField name="Misure per la riduzione del rischio" numFmtId="0">
      <sharedItems count="49"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i della spesa, questo processo può nascondere una certa pericolosità corruttiva in relazione alle valutazioni di merito che, in via preliminare hanno dete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ab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co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co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co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La procedura centralizzata della carta d'identità elettronica, con l'associazione delle impronte digitali, elimina pressoché totalmente ogni ipotesi corruttiva&quot;  Se il comune non rilascia la CIE: La carta d'identità viene in questo ent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atorie per l'assegnazione degli alloggi popolari dovranno essere redatte esclusivamente da soggetti terzi rispetto ai dipendenti dell'ufficio. Ci si rivolga prioritariamente alle prestazioni di esperti di comuni e agenzie autonom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u="1"/>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u="1"/>
        <s v="La procedura centralizzata della carta d'identità elettronica, con l'associazione delle impronte digitali, elimina pressoché totalmente ogni ipotesi corruttiva&quot;  Se il comune non rilascia la CIE: La carta d'identità viene in questo ente rilasca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u="1"/>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0"/>
  </r>
  <r>
    <x v="38"/>
    <x v="31"/>
  </r>
  <r>
    <x v="39"/>
    <x v="32"/>
  </r>
  <r>
    <x v="40"/>
    <x v="33"/>
  </r>
  <r>
    <x v="41"/>
    <x v="34"/>
  </r>
  <r>
    <x v="42"/>
    <x v="35"/>
  </r>
  <r>
    <x v="43"/>
    <x v="36"/>
  </r>
  <r>
    <x v="44"/>
    <x v="37"/>
  </r>
  <r>
    <x v="45"/>
    <x v="38"/>
  </r>
  <r>
    <x v="46"/>
    <x v="39"/>
  </r>
  <r>
    <x v="47"/>
    <x v="40"/>
  </r>
  <r>
    <x v="48"/>
    <x v="41"/>
  </r>
  <r>
    <x v="48"/>
    <x v="41"/>
  </r>
  <r>
    <x v="48"/>
    <x v="41"/>
  </r>
  <r>
    <x v="48"/>
    <x v="41"/>
  </r>
  <r>
    <x v="48"/>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5"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21">
        <item x="14"/>
        <item x="16"/>
        <item x="1"/>
        <item x="17"/>
        <item x="8"/>
        <item x="11"/>
        <item x="15"/>
        <item x="0"/>
        <item x="10"/>
        <item x="3"/>
        <item m="1" x="19"/>
        <item x="5"/>
        <item x="12"/>
        <item x="9"/>
        <item x="4"/>
        <item x="2"/>
        <item x="13"/>
        <item x="18"/>
        <item m="1" x="20"/>
        <item x="6"/>
        <item x="7"/>
      </items>
    </pivotField>
    <pivotField axis="axisRow" compact="0" outline="0" showAll="0" defaultSubtotal="0">
      <items count="10">
        <item x="6"/>
        <item m="1" x="9"/>
        <item x="4"/>
        <item m="1" x="8"/>
        <item x="5"/>
        <item x="1"/>
        <item x="7"/>
        <item x="0"/>
        <item x="2"/>
        <item x="3"/>
      </items>
    </pivotField>
    <pivotField axis="axisRow" compact="0" outline="0" showAll="0" defaultSubtotal="0">
      <items count="59">
        <item m="1" x="40"/>
        <item m="1" x="57"/>
        <item m="1" x="53"/>
        <item m="1" x="54"/>
        <item x="27"/>
        <item m="1" x="51"/>
        <item x="23"/>
        <item m="1" x="41"/>
        <item m="1" x="55"/>
        <item m="1" x="58"/>
        <item m="1" x="49"/>
        <item x="25"/>
        <item m="1" x="43"/>
        <item x="28"/>
        <item x="26"/>
        <item x="29"/>
        <item m="1" x="56"/>
        <item x="19"/>
        <item m="1" x="50"/>
        <item m="1" x="45"/>
        <item m="1" x="52"/>
        <item m="1" x="31"/>
        <item m="1" x="46"/>
        <item m="1" x="39"/>
        <item m="1" x="33"/>
        <item x="17"/>
        <item x="20"/>
        <item m="1" x="48"/>
        <item m="1" x="38"/>
        <item m="1" x="44"/>
        <item x="30"/>
        <item m="1" x="42"/>
        <item m="1" x="36"/>
        <item m="1" x="47"/>
        <item m="1" x="34"/>
        <item m="1" x="32"/>
        <item m="1" x="37"/>
        <item m="1" x="35"/>
        <item x="0"/>
        <item x="1"/>
        <item x="2"/>
        <item x="3"/>
        <item x="4"/>
        <item x="5"/>
        <item x="6"/>
        <item x="7"/>
        <item x="8"/>
        <item x="9"/>
        <item x="10"/>
        <item x="11"/>
        <item x="12"/>
        <item x="13"/>
        <item x="14"/>
        <item x="15"/>
        <item x="16"/>
        <item x="18"/>
        <item x="21"/>
        <item x="22"/>
        <item x="24"/>
      </items>
    </pivotField>
  </pivotFields>
  <rowFields count="4">
    <field x="0"/>
    <field x="1"/>
    <field x="2"/>
    <field x="3"/>
  </rowFields>
  <rowItems count="49">
    <i>
      <x/>
      <x v="17"/>
      <x v="6"/>
      <x v="30"/>
    </i>
    <i>
      <x v="1"/>
      <x v="7"/>
      <x v="7"/>
      <x v="38"/>
    </i>
    <i>
      <x v="2"/>
      <x v="2"/>
      <x v="7"/>
      <x v="39"/>
    </i>
    <i>
      <x v="3"/>
      <x v="15"/>
      <x v="5"/>
      <x v="40"/>
    </i>
    <i>
      <x v="4"/>
      <x v="9"/>
      <x v="5"/>
      <x v="41"/>
    </i>
    <i>
      <x v="5"/>
      <x v="14"/>
      <x v="5"/>
      <x v="42"/>
    </i>
    <i>
      <x v="6"/>
      <x v="9"/>
      <x v="5"/>
      <x v="41"/>
    </i>
    <i>
      <x v="7"/>
      <x v="11"/>
      <x v="5"/>
      <x v="43"/>
    </i>
    <i>
      <x v="8"/>
      <x v="2"/>
      <x v="5"/>
      <x v="41"/>
    </i>
    <i>
      <x v="9"/>
      <x v="19"/>
      <x v="8"/>
      <x v="44"/>
    </i>
    <i>
      <x v="10"/>
      <x v="20"/>
      <x v="5"/>
      <x v="45"/>
    </i>
    <i>
      <x v="11"/>
      <x v="4"/>
      <x v="7"/>
      <x v="46"/>
    </i>
    <i>
      <x v="12"/>
      <x v="9"/>
      <x v="8"/>
      <x v="47"/>
    </i>
    <i>
      <x v="13"/>
      <x v="7"/>
      <x v="5"/>
      <x v="48"/>
    </i>
    <i>
      <x v="14"/>
      <x v="13"/>
      <x v="5"/>
      <x v="49"/>
    </i>
    <i>
      <x v="15"/>
      <x v="7"/>
      <x v="5"/>
      <x v="48"/>
    </i>
    <i>
      <x v="16"/>
      <x v="14"/>
      <x v="5"/>
      <x v="42"/>
    </i>
    <i>
      <x v="17"/>
      <x v="8"/>
      <x v="9"/>
      <x v="50"/>
    </i>
    <i>
      <x v="18"/>
      <x v="2"/>
      <x v="7"/>
      <x v="39"/>
    </i>
    <i>
      <x v="19"/>
      <x v="5"/>
      <x v="9"/>
      <x v="51"/>
    </i>
    <i>
      <x v="20"/>
      <x v="9"/>
      <x v="5"/>
      <x v="41"/>
    </i>
    <i>
      <x v="21"/>
      <x v="12"/>
      <x v="5"/>
      <x v="52"/>
    </i>
    <i>
      <x v="22"/>
      <x v="7"/>
      <x v="9"/>
      <x v="53"/>
    </i>
    <i>
      <x v="23"/>
      <x v="4"/>
      <x v="9"/>
      <x v="54"/>
    </i>
    <i>
      <x v="24"/>
      <x v="15"/>
      <x v="2"/>
      <x v="25"/>
    </i>
    <i>
      <x v="25"/>
      <x v="15"/>
      <x v="2"/>
      <x v="25"/>
    </i>
    <i>
      <x v="26"/>
      <x v="15"/>
      <x v="2"/>
      <x v="25"/>
    </i>
    <i>
      <x v="27"/>
      <x v="15"/>
      <x v="2"/>
      <x v="25"/>
    </i>
    <i>
      <x v="28"/>
      <x v="15"/>
      <x v="2"/>
      <x v="25"/>
    </i>
    <i>
      <x v="29"/>
      <x v="16"/>
      <x v="2"/>
      <x v="53"/>
    </i>
    <i>
      <x v="30"/>
      <x/>
      <x v="4"/>
      <x v="55"/>
    </i>
    <i>
      <x v="31"/>
      <x/>
      <x v="4"/>
      <x v="55"/>
    </i>
    <i>
      <x v="32"/>
      <x v="5"/>
      <x v="4"/>
      <x v="17"/>
    </i>
    <i>
      <x v="33"/>
      <x v="5"/>
      <x v="4"/>
      <x v="17"/>
    </i>
    <i>
      <x v="34"/>
      <x v="6"/>
      <x v="5"/>
      <x v="26"/>
    </i>
    <i>
      <x v="35"/>
      <x v="8"/>
      <x v="5"/>
      <x v="56"/>
    </i>
    <i>
      <x v="36"/>
      <x v="8"/>
      <x v="5"/>
      <x v="56"/>
    </i>
    <i>
      <x v="37"/>
      <x v="1"/>
      <x v="7"/>
      <x v="57"/>
    </i>
    <i>
      <x v="38"/>
      <x v="1"/>
      <x v="4"/>
      <x v="6"/>
    </i>
    <i>
      <x v="39"/>
      <x v="8"/>
      <x v="4"/>
      <x v="58"/>
    </i>
    <i>
      <x v="40"/>
      <x v="3"/>
      <x v="4"/>
      <x v="11"/>
    </i>
    <i>
      <x v="41"/>
      <x/>
      <x v="4"/>
      <x v="55"/>
    </i>
    <i>
      <x v="42"/>
      <x v="4"/>
      <x v="4"/>
      <x v="14"/>
    </i>
    <i>
      <x v="43"/>
      <x v="8"/>
      <x/>
      <x v="4"/>
    </i>
    <i>
      <x v="44"/>
      <x v="8"/>
      <x v="5"/>
      <x v="56"/>
    </i>
    <i>
      <x v="45"/>
      <x v="2"/>
      <x v="9"/>
      <x v="13"/>
    </i>
    <i>
      <x v="46"/>
      <x v="9"/>
      <x v="2"/>
      <x v="15"/>
    </i>
    <i>
      <x v="47"/>
      <x v="9"/>
      <x v="5"/>
      <x v="41"/>
    </i>
    <i>
      <x v="48"/>
      <x v="3"/>
      <x v="9"/>
      <x v="57"/>
    </i>
  </rowItems>
  <colItems count="1">
    <i/>
  </colItems>
  <formats count="4">
    <format dxfId="797">
      <pivotArea dataOnly="0" labelOnly="1" outline="0" fieldPosition="0">
        <references count="2">
          <reference field="0" count="1" selected="0">
            <x v="0"/>
          </reference>
          <reference field="1" count="1">
            <x v="17"/>
          </reference>
        </references>
      </pivotArea>
    </format>
    <format dxfId="796">
      <pivotArea dataOnly="0" labelOnly="1" outline="0" fieldPosition="0">
        <references count="1">
          <reference field="1" count="0"/>
        </references>
      </pivotArea>
    </format>
    <format dxfId="795">
      <pivotArea dataOnly="0" labelOnly="1" outline="0" fieldPosition="0">
        <references count="1">
          <reference field="2" count="0"/>
        </references>
      </pivotArea>
    </format>
    <format dxfId="794">
      <pivotArea dataOnly="0" labelOnly="1" outline="0" fieldPosition="0">
        <references count="1">
          <reference field="3" count="0"/>
        </references>
      </pivotArea>
    </format>
  </formats>
  <pivotTableStyleInfo name="PivotStyleMedium11" showRowHeaders="0"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5" minRefreshableVersion="3" showDrill="0" showDataTips="0" enableDrill="0" rowGrandTotals="0" colGrandTotals="0" itemPrintTitles="1" createdVersion="5" indent="0" showHeaders="0" compact="0" compactData="0" multipleFieldFilters="0">
  <location ref="B6:C54" firstHeaderRow="0" firstDataRow="0" firstDataCol="2"/>
  <pivotFields count="2">
    <pivotField axis="axisRow" compact="0" outline="0" showAll="0" defaultSubtotal="0">
      <items count="50">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m="1" x="49"/>
        <item x="46"/>
        <item x="47"/>
        <item x="45"/>
      </items>
    </pivotField>
    <pivotField axis="axisRow" compact="0" outline="0" showAll="0" defaultSubtotal="0">
      <items count="49">
        <item x="41"/>
        <item x="7"/>
        <item x="17"/>
        <item m="1" x="43"/>
        <item n="I due fattori maggiori di rischio corruttivo sono legati alla rilevanza esterna del processo e al suo impatto economico. Si ritiene pertanto necessario adottare ogni misura possibile affinché le commissioni di concorso si adoperino nella massima traspare" x="0"/>
        <item x="22"/>
        <item x="40"/>
        <item x="25"/>
        <item x="11"/>
        <item x="6"/>
        <item x="5"/>
        <item x="18"/>
        <item x="33"/>
        <item x="34"/>
        <item m="1" x="47"/>
        <item n="L'abuso edilizio può essere paragonato alle violazioni del Cds di cui alla scheda 12 e dunque due sono le direttive per la riduzione del rischio. La prima fa riferimento agli agenti e tecnici che accertano, sul territorio, gli abusi e le violazioni alla " x="14"/>
        <item x="4"/>
        <item x="36"/>
        <item x="10"/>
        <item x="35"/>
        <item m="1" x="42"/>
        <item x="38"/>
        <item x="39"/>
        <item x="23"/>
        <item x="24"/>
        <item x="30"/>
        <item x="26"/>
        <item x="28"/>
        <item x="20"/>
        <item x="21"/>
        <item m="1" x="45"/>
        <item x="8"/>
        <item x="32"/>
        <item x="15"/>
        <item x="37"/>
        <item m="1" x="44"/>
        <item x="1"/>
        <item m="1" x="48"/>
        <item x="16"/>
        <item x="27"/>
        <item x="31"/>
        <item x="29"/>
        <item m="1" x="46"/>
        <item x="19"/>
        <item x="2"/>
        <item x="3"/>
        <item x="9"/>
        <item x="12"/>
        <item x="13"/>
      </items>
    </pivotField>
  </pivotFields>
  <rowFields count="2">
    <field x="0"/>
    <field x="1"/>
  </rowFields>
  <rowItems count="49">
    <i>
      <x/>
      <x/>
    </i>
    <i>
      <x v="1"/>
      <x v="4"/>
    </i>
    <i>
      <x v="2"/>
      <x v="36"/>
    </i>
    <i>
      <x v="3"/>
      <x v="44"/>
    </i>
    <i>
      <x v="4"/>
      <x v="45"/>
    </i>
    <i>
      <x v="5"/>
      <x v="45"/>
    </i>
    <i>
      <x v="6"/>
      <x v="16"/>
    </i>
    <i>
      <x v="7"/>
      <x v="10"/>
    </i>
    <i>
      <x v="8"/>
      <x v="9"/>
    </i>
    <i>
      <x v="9"/>
      <x v="1"/>
    </i>
    <i>
      <x v="10"/>
      <x v="1"/>
    </i>
    <i>
      <x v="11"/>
      <x v="31"/>
    </i>
    <i>
      <x v="12"/>
      <x v="46"/>
    </i>
    <i>
      <x v="13"/>
      <x v="18"/>
    </i>
    <i>
      <x v="14"/>
      <x v="8"/>
    </i>
    <i>
      <x v="15"/>
      <x v="47"/>
    </i>
    <i>
      <x v="16"/>
      <x v="48"/>
    </i>
    <i>
      <x v="17"/>
      <x v="15"/>
    </i>
    <i>
      <x v="18"/>
      <x v="33"/>
    </i>
    <i>
      <x v="19"/>
      <x v="38"/>
    </i>
    <i>
      <x v="20"/>
      <x v="38"/>
    </i>
    <i>
      <x v="21"/>
      <x v="2"/>
    </i>
    <i>
      <x v="22"/>
      <x v="11"/>
    </i>
    <i>
      <x v="23"/>
      <x v="43"/>
    </i>
    <i>
      <x v="24"/>
      <x v="28"/>
    </i>
    <i>
      <x v="25"/>
      <x v="28"/>
    </i>
    <i>
      <x v="26"/>
      <x v="28"/>
    </i>
    <i>
      <x v="27"/>
      <x v="28"/>
    </i>
    <i>
      <x v="28"/>
      <x v="29"/>
    </i>
    <i>
      <x v="29"/>
      <x v="5"/>
    </i>
    <i>
      <x v="30"/>
      <x v="23"/>
    </i>
    <i>
      <x v="31"/>
      <x v="24"/>
    </i>
    <i>
      <x v="32"/>
      <x v="7"/>
    </i>
    <i>
      <x v="33"/>
      <x v="26"/>
    </i>
    <i>
      <x v="34"/>
      <x v="39"/>
    </i>
    <i>
      <x v="35"/>
      <x v="27"/>
    </i>
    <i>
      <x v="36"/>
      <x v="41"/>
    </i>
    <i>
      <x v="37"/>
      <x v="25"/>
    </i>
    <i>
      <x v="38"/>
      <x v="25"/>
    </i>
    <i>
      <x v="39"/>
      <x v="40"/>
    </i>
    <i>
      <x v="40"/>
      <x v="32"/>
    </i>
    <i>
      <x v="41"/>
      <x v="12"/>
    </i>
    <i>
      <x v="42"/>
      <x v="13"/>
    </i>
    <i>
      <x v="43"/>
      <x v="19"/>
    </i>
    <i>
      <x v="44"/>
      <x v="17"/>
    </i>
    <i>
      <x v="45"/>
      <x v="34"/>
    </i>
    <i>
      <x v="47"/>
      <x v="22"/>
    </i>
    <i>
      <x v="48"/>
      <x v="6"/>
    </i>
    <i>
      <x v="49"/>
      <x v="21"/>
    </i>
  </rowItems>
  <colItems count="1">
    <i/>
  </colItems>
  <formats count="397">
    <format dxfId="793">
      <pivotArea dataOnly="0" labelOnly="1" outline="0" fieldPosition="0">
        <references count="2">
          <reference field="0" count="1" selected="0">
            <x v="0"/>
          </reference>
          <reference field="1" count="0"/>
        </references>
      </pivotArea>
    </format>
    <format dxfId="792">
      <pivotArea dataOnly="0" labelOnly="1" outline="0" fieldPosition="0">
        <references count="1">
          <reference field="0" count="1">
            <x v="0"/>
          </reference>
        </references>
      </pivotArea>
    </format>
    <format dxfId="791">
      <pivotArea dataOnly="0" labelOnly="1" outline="0" fieldPosition="0">
        <references count="1">
          <reference field="0" count="1">
            <x v="1"/>
          </reference>
        </references>
      </pivotArea>
    </format>
    <format dxfId="790">
      <pivotArea dataOnly="0" labelOnly="1" outline="0" fieldPosition="0">
        <references count="1">
          <reference field="0" count="1">
            <x v="2"/>
          </reference>
        </references>
      </pivotArea>
    </format>
    <format dxfId="789">
      <pivotArea dataOnly="0" labelOnly="1" outline="0" fieldPosition="0">
        <references count="1">
          <reference field="0" count="1">
            <x v="3"/>
          </reference>
        </references>
      </pivotArea>
    </format>
    <format dxfId="788">
      <pivotArea dataOnly="0" labelOnly="1" outline="0" fieldPosition="0">
        <references count="1">
          <reference field="0" count="1">
            <x v="4"/>
          </reference>
        </references>
      </pivotArea>
    </format>
    <format dxfId="787">
      <pivotArea dataOnly="0" labelOnly="1" outline="0" fieldPosition="0">
        <references count="1">
          <reference field="0" count="1">
            <x v="5"/>
          </reference>
        </references>
      </pivotArea>
    </format>
    <format dxfId="786">
      <pivotArea dataOnly="0" labelOnly="1" outline="0" fieldPosition="0">
        <references count="1">
          <reference field="0" count="1">
            <x v="6"/>
          </reference>
        </references>
      </pivotArea>
    </format>
    <format dxfId="785">
      <pivotArea dataOnly="0" labelOnly="1" outline="0" fieldPosition="0">
        <references count="1">
          <reference field="0" count="1">
            <x v="7"/>
          </reference>
        </references>
      </pivotArea>
    </format>
    <format dxfId="784">
      <pivotArea dataOnly="0" labelOnly="1" outline="0" fieldPosition="0">
        <references count="1">
          <reference field="0" count="1">
            <x v="8"/>
          </reference>
        </references>
      </pivotArea>
    </format>
    <format dxfId="783">
      <pivotArea dataOnly="0" labelOnly="1" outline="0" fieldPosition="0">
        <references count="1">
          <reference field="0" count="1">
            <x v="9"/>
          </reference>
        </references>
      </pivotArea>
    </format>
    <format dxfId="782">
      <pivotArea dataOnly="0" labelOnly="1" outline="0" fieldPosition="0">
        <references count="1">
          <reference field="0" count="1">
            <x v="10"/>
          </reference>
        </references>
      </pivotArea>
    </format>
    <format dxfId="781">
      <pivotArea dataOnly="0" labelOnly="1" outline="0" fieldPosition="0">
        <references count="1">
          <reference field="0" count="1">
            <x v="11"/>
          </reference>
        </references>
      </pivotArea>
    </format>
    <format dxfId="780">
      <pivotArea dataOnly="0" labelOnly="1" outline="0" fieldPosition="0">
        <references count="1">
          <reference field="0" count="1">
            <x v="12"/>
          </reference>
        </references>
      </pivotArea>
    </format>
    <format dxfId="779">
      <pivotArea dataOnly="0" labelOnly="1" outline="0" fieldPosition="0">
        <references count="1">
          <reference field="0" count="1">
            <x v="13"/>
          </reference>
        </references>
      </pivotArea>
    </format>
    <format dxfId="778">
      <pivotArea dataOnly="0" labelOnly="1" outline="0" fieldPosition="0">
        <references count="1">
          <reference field="0" count="1">
            <x v="14"/>
          </reference>
        </references>
      </pivotArea>
    </format>
    <format dxfId="777">
      <pivotArea dataOnly="0" labelOnly="1" outline="0" fieldPosition="0">
        <references count="1">
          <reference field="0" count="1">
            <x v="15"/>
          </reference>
        </references>
      </pivotArea>
    </format>
    <format dxfId="776">
      <pivotArea dataOnly="0" labelOnly="1" outline="0" fieldPosition="0">
        <references count="1">
          <reference field="0" count="1">
            <x v="16"/>
          </reference>
        </references>
      </pivotArea>
    </format>
    <format dxfId="775">
      <pivotArea dataOnly="0" labelOnly="1" outline="0" fieldPosition="0">
        <references count="1">
          <reference field="0" count="1">
            <x v="17"/>
          </reference>
        </references>
      </pivotArea>
    </format>
    <format dxfId="774">
      <pivotArea dataOnly="0" labelOnly="1" outline="0" fieldPosition="0">
        <references count="1">
          <reference field="0" count="1">
            <x v="18"/>
          </reference>
        </references>
      </pivotArea>
    </format>
    <format dxfId="773">
      <pivotArea dataOnly="0" labelOnly="1" outline="0" fieldPosition="0">
        <references count="1">
          <reference field="0" count="1">
            <x v="19"/>
          </reference>
        </references>
      </pivotArea>
    </format>
    <format dxfId="772">
      <pivotArea dataOnly="0" labelOnly="1" outline="0" fieldPosition="0">
        <references count="1">
          <reference field="0" count="1">
            <x v="20"/>
          </reference>
        </references>
      </pivotArea>
    </format>
    <format dxfId="771">
      <pivotArea dataOnly="0" labelOnly="1" outline="0" fieldPosition="0">
        <references count="1">
          <reference field="0" count="1">
            <x v="21"/>
          </reference>
        </references>
      </pivotArea>
    </format>
    <format dxfId="770">
      <pivotArea dataOnly="0" labelOnly="1" outline="0" fieldPosition="0">
        <references count="1">
          <reference field="0" count="1">
            <x v="22"/>
          </reference>
        </references>
      </pivotArea>
    </format>
    <format dxfId="769">
      <pivotArea dataOnly="0" labelOnly="1" outline="0" fieldPosition="0">
        <references count="1">
          <reference field="0" count="1">
            <x v="23"/>
          </reference>
        </references>
      </pivotArea>
    </format>
    <format dxfId="768">
      <pivotArea dataOnly="0" labelOnly="1" outline="0" fieldPosition="0">
        <references count="1">
          <reference field="0" count="1">
            <x v="24"/>
          </reference>
        </references>
      </pivotArea>
    </format>
    <format dxfId="767">
      <pivotArea dataOnly="0" labelOnly="1" outline="0" fieldPosition="0">
        <references count="1">
          <reference field="0" count="1">
            <x v="25"/>
          </reference>
        </references>
      </pivotArea>
    </format>
    <format dxfId="766">
      <pivotArea dataOnly="0" labelOnly="1" outline="0" fieldPosition="0">
        <references count="1">
          <reference field="0" count="1">
            <x v="26"/>
          </reference>
        </references>
      </pivotArea>
    </format>
    <format dxfId="765">
      <pivotArea dataOnly="0" labelOnly="1" outline="0" fieldPosition="0">
        <references count="1">
          <reference field="0" count="1">
            <x v="27"/>
          </reference>
        </references>
      </pivotArea>
    </format>
    <format dxfId="764">
      <pivotArea dataOnly="0" labelOnly="1" outline="0" fieldPosition="0">
        <references count="1">
          <reference field="0" count="1">
            <x v="28"/>
          </reference>
        </references>
      </pivotArea>
    </format>
    <format dxfId="763">
      <pivotArea dataOnly="0" labelOnly="1" outline="0" fieldPosition="0">
        <references count="1">
          <reference field="0" count="1">
            <x v="29"/>
          </reference>
        </references>
      </pivotArea>
    </format>
    <format dxfId="762">
      <pivotArea dataOnly="0" labelOnly="1" outline="0" fieldPosition="0">
        <references count="1">
          <reference field="0" count="1">
            <x v="30"/>
          </reference>
        </references>
      </pivotArea>
    </format>
    <format dxfId="761">
      <pivotArea dataOnly="0" labelOnly="1" outline="0" fieldPosition="0">
        <references count="1">
          <reference field="0" count="1">
            <x v="31"/>
          </reference>
        </references>
      </pivotArea>
    </format>
    <format dxfId="760">
      <pivotArea dataOnly="0" labelOnly="1" outline="0" fieldPosition="0">
        <references count="1">
          <reference field="0" count="1">
            <x v="32"/>
          </reference>
        </references>
      </pivotArea>
    </format>
    <format dxfId="759">
      <pivotArea dataOnly="0" labelOnly="1" outline="0" fieldPosition="0">
        <references count="1">
          <reference field="0" count="1">
            <x v="33"/>
          </reference>
        </references>
      </pivotArea>
    </format>
    <format dxfId="758">
      <pivotArea dataOnly="0" labelOnly="1" outline="0" fieldPosition="0">
        <references count="1">
          <reference field="0" count="1">
            <x v="34"/>
          </reference>
        </references>
      </pivotArea>
    </format>
    <format dxfId="757">
      <pivotArea dataOnly="0" labelOnly="1" outline="0" fieldPosition="0">
        <references count="1">
          <reference field="0" count="1">
            <x v="35"/>
          </reference>
        </references>
      </pivotArea>
    </format>
    <format dxfId="756">
      <pivotArea dataOnly="0" labelOnly="1" outline="0" fieldPosition="0">
        <references count="1">
          <reference field="0" count="1">
            <x v="36"/>
          </reference>
        </references>
      </pivotArea>
    </format>
    <format dxfId="755">
      <pivotArea dataOnly="0" labelOnly="1" outline="0" fieldPosition="0">
        <references count="1">
          <reference field="0" count="1">
            <x v="37"/>
          </reference>
        </references>
      </pivotArea>
    </format>
    <format dxfId="754">
      <pivotArea dataOnly="0" labelOnly="1" outline="0" fieldPosition="0">
        <references count="1">
          <reference field="0" count="1">
            <x v="38"/>
          </reference>
        </references>
      </pivotArea>
    </format>
    <format dxfId="753">
      <pivotArea dataOnly="0" labelOnly="1" outline="0" fieldPosition="0">
        <references count="1">
          <reference field="0" count="1">
            <x v="39"/>
          </reference>
        </references>
      </pivotArea>
    </format>
    <format dxfId="752">
      <pivotArea dataOnly="0" labelOnly="1" outline="0" fieldPosition="0">
        <references count="1">
          <reference field="0" count="1">
            <x v="40"/>
          </reference>
        </references>
      </pivotArea>
    </format>
    <format dxfId="751">
      <pivotArea dataOnly="0" labelOnly="1" outline="0" fieldPosition="0">
        <references count="1">
          <reference field="0" count="1">
            <x v="41"/>
          </reference>
        </references>
      </pivotArea>
    </format>
    <format dxfId="750">
      <pivotArea dataOnly="0" labelOnly="1" outline="0" fieldPosition="0">
        <references count="1">
          <reference field="0" count="1">
            <x v="42"/>
          </reference>
        </references>
      </pivotArea>
    </format>
    <format dxfId="749">
      <pivotArea dataOnly="0" labelOnly="1" outline="0" fieldPosition="0">
        <references count="1">
          <reference field="0" count="1">
            <x v="43"/>
          </reference>
        </references>
      </pivotArea>
    </format>
    <format dxfId="748">
      <pivotArea dataOnly="0" labelOnly="1" outline="0" fieldPosition="0">
        <references count="1">
          <reference field="0" count="1">
            <x v="44"/>
          </reference>
        </references>
      </pivotArea>
    </format>
    <format dxfId="747">
      <pivotArea dataOnly="0" labelOnly="1" outline="0" fieldPosition="0">
        <references count="1">
          <reference field="0" count="1">
            <x v="45"/>
          </reference>
        </references>
      </pivotArea>
    </format>
    <format dxfId="746">
      <pivotArea dataOnly="0" labelOnly="1" outline="0" fieldPosition="0">
        <references count="1">
          <reference field="0" count="1">
            <x v="46"/>
          </reference>
        </references>
      </pivotArea>
    </format>
    <format dxfId="745">
      <pivotArea dataOnly="0" labelOnly="1" outline="0" fieldPosition="0">
        <references count="1">
          <reference field="0" count="1">
            <x v="47"/>
          </reference>
        </references>
      </pivotArea>
    </format>
    <format dxfId="744">
      <pivotArea dataOnly="0" labelOnly="1" outline="0" fieldPosition="0">
        <references count="1">
          <reference field="0" count="1">
            <x v="48"/>
          </reference>
        </references>
      </pivotArea>
    </format>
    <format dxfId="743">
      <pivotArea dataOnly="0" labelOnly="1" outline="0" fieldPosition="0">
        <references count="1">
          <reference field="0" count="1">
            <x v="0"/>
          </reference>
        </references>
      </pivotArea>
    </format>
    <format dxfId="742">
      <pivotArea dataOnly="0" labelOnly="1" outline="0" fieldPosition="0">
        <references count="1">
          <reference field="0" count="1">
            <x v="1"/>
          </reference>
        </references>
      </pivotArea>
    </format>
    <format dxfId="741">
      <pivotArea dataOnly="0" labelOnly="1" outline="0" fieldPosition="0">
        <references count="1">
          <reference field="0" count="1">
            <x v="2"/>
          </reference>
        </references>
      </pivotArea>
    </format>
    <format dxfId="740">
      <pivotArea dataOnly="0" labelOnly="1" outline="0" fieldPosition="0">
        <references count="1">
          <reference field="0" count="1">
            <x v="3"/>
          </reference>
        </references>
      </pivotArea>
    </format>
    <format dxfId="739">
      <pivotArea dataOnly="0" labelOnly="1" outline="0" fieldPosition="0">
        <references count="1">
          <reference field="0" count="1">
            <x v="4"/>
          </reference>
        </references>
      </pivotArea>
    </format>
    <format dxfId="738">
      <pivotArea dataOnly="0" labelOnly="1" outline="0" fieldPosition="0">
        <references count="1">
          <reference field="0" count="1">
            <x v="5"/>
          </reference>
        </references>
      </pivotArea>
    </format>
    <format dxfId="737">
      <pivotArea dataOnly="0" labelOnly="1" outline="0" fieldPosition="0">
        <references count="1">
          <reference field="0" count="1">
            <x v="6"/>
          </reference>
        </references>
      </pivotArea>
    </format>
    <format dxfId="736">
      <pivotArea dataOnly="0" labelOnly="1" outline="0" fieldPosition="0">
        <references count="1">
          <reference field="0" count="1">
            <x v="7"/>
          </reference>
        </references>
      </pivotArea>
    </format>
    <format dxfId="735">
      <pivotArea dataOnly="0" labelOnly="1" outline="0" fieldPosition="0">
        <references count="1">
          <reference field="0" count="1">
            <x v="8"/>
          </reference>
        </references>
      </pivotArea>
    </format>
    <format dxfId="734">
      <pivotArea dataOnly="0" labelOnly="1" outline="0" fieldPosition="0">
        <references count="1">
          <reference field="0" count="1">
            <x v="9"/>
          </reference>
        </references>
      </pivotArea>
    </format>
    <format dxfId="733">
      <pivotArea dataOnly="0" labelOnly="1" outline="0" fieldPosition="0">
        <references count="1">
          <reference field="0" count="1">
            <x v="10"/>
          </reference>
        </references>
      </pivotArea>
    </format>
    <format dxfId="732">
      <pivotArea dataOnly="0" labelOnly="1" outline="0" fieldPosition="0">
        <references count="1">
          <reference field="0" count="1">
            <x v="11"/>
          </reference>
        </references>
      </pivotArea>
    </format>
    <format dxfId="731">
      <pivotArea dataOnly="0" labelOnly="1" outline="0" fieldPosition="0">
        <references count="1">
          <reference field="0" count="1">
            <x v="12"/>
          </reference>
        </references>
      </pivotArea>
    </format>
    <format dxfId="730">
      <pivotArea dataOnly="0" labelOnly="1" outline="0" fieldPosition="0">
        <references count="1">
          <reference field="0" count="1">
            <x v="13"/>
          </reference>
        </references>
      </pivotArea>
    </format>
    <format dxfId="729">
      <pivotArea dataOnly="0" labelOnly="1" outline="0" fieldPosition="0">
        <references count="1">
          <reference field="0" count="1">
            <x v="14"/>
          </reference>
        </references>
      </pivotArea>
    </format>
    <format dxfId="728">
      <pivotArea dataOnly="0" labelOnly="1" outline="0" fieldPosition="0">
        <references count="1">
          <reference field="0" count="1">
            <x v="15"/>
          </reference>
        </references>
      </pivotArea>
    </format>
    <format dxfId="727">
      <pivotArea dataOnly="0" labelOnly="1" outline="0" fieldPosition="0">
        <references count="1">
          <reference field="0" count="1">
            <x v="16"/>
          </reference>
        </references>
      </pivotArea>
    </format>
    <format dxfId="726">
      <pivotArea dataOnly="0" labelOnly="1" outline="0" fieldPosition="0">
        <references count="1">
          <reference field="0" count="1">
            <x v="17"/>
          </reference>
        </references>
      </pivotArea>
    </format>
    <format dxfId="725">
      <pivotArea dataOnly="0" labelOnly="1" outline="0" fieldPosition="0">
        <references count="1">
          <reference field="0" count="1">
            <x v="18"/>
          </reference>
        </references>
      </pivotArea>
    </format>
    <format dxfId="724">
      <pivotArea dataOnly="0" labelOnly="1" outline="0" fieldPosition="0">
        <references count="1">
          <reference field="0" count="1">
            <x v="19"/>
          </reference>
        </references>
      </pivotArea>
    </format>
    <format dxfId="723">
      <pivotArea dataOnly="0" labelOnly="1" outline="0" fieldPosition="0">
        <references count="1">
          <reference field="0" count="1">
            <x v="20"/>
          </reference>
        </references>
      </pivotArea>
    </format>
    <format dxfId="722">
      <pivotArea dataOnly="0" labelOnly="1" outline="0" fieldPosition="0">
        <references count="1">
          <reference field="0" count="1">
            <x v="21"/>
          </reference>
        </references>
      </pivotArea>
    </format>
    <format dxfId="721">
      <pivotArea dataOnly="0" labelOnly="1" outline="0" fieldPosition="0">
        <references count="1">
          <reference field="0" count="1">
            <x v="22"/>
          </reference>
        </references>
      </pivotArea>
    </format>
    <format dxfId="720">
      <pivotArea dataOnly="0" labelOnly="1" outline="0" fieldPosition="0">
        <references count="1">
          <reference field="0" count="1">
            <x v="23"/>
          </reference>
        </references>
      </pivotArea>
    </format>
    <format dxfId="719">
      <pivotArea dataOnly="0" labelOnly="1" outline="0" fieldPosition="0">
        <references count="1">
          <reference field="0" count="1">
            <x v="24"/>
          </reference>
        </references>
      </pivotArea>
    </format>
    <format dxfId="718">
      <pivotArea dataOnly="0" labelOnly="1" outline="0" fieldPosition="0">
        <references count="1">
          <reference field="0" count="1">
            <x v="25"/>
          </reference>
        </references>
      </pivotArea>
    </format>
    <format dxfId="717">
      <pivotArea dataOnly="0" labelOnly="1" outline="0" fieldPosition="0">
        <references count="1">
          <reference field="0" count="1">
            <x v="26"/>
          </reference>
        </references>
      </pivotArea>
    </format>
    <format dxfId="716">
      <pivotArea dataOnly="0" labelOnly="1" outline="0" fieldPosition="0">
        <references count="1">
          <reference field="0" count="1">
            <x v="27"/>
          </reference>
        </references>
      </pivotArea>
    </format>
    <format dxfId="715">
      <pivotArea dataOnly="0" labelOnly="1" outline="0" fieldPosition="0">
        <references count="1">
          <reference field="0" count="1">
            <x v="28"/>
          </reference>
        </references>
      </pivotArea>
    </format>
    <format dxfId="714">
      <pivotArea dataOnly="0" labelOnly="1" outline="0" fieldPosition="0">
        <references count="1">
          <reference field="0" count="1">
            <x v="29"/>
          </reference>
        </references>
      </pivotArea>
    </format>
    <format dxfId="713">
      <pivotArea dataOnly="0" labelOnly="1" outline="0" fieldPosition="0">
        <references count="1">
          <reference field="0" count="1">
            <x v="30"/>
          </reference>
        </references>
      </pivotArea>
    </format>
    <format dxfId="712">
      <pivotArea dataOnly="0" labelOnly="1" outline="0" fieldPosition="0">
        <references count="1">
          <reference field="0" count="1">
            <x v="31"/>
          </reference>
        </references>
      </pivotArea>
    </format>
    <format dxfId="711">
      <pivotArea dataOnly="0" labelOnly="1" outline="0" fieldPosition="0">
        <references count="1">
          <reference field="0" count="1">
            <x v="32"/>
          </reference>
        </references>
      </pivotArea>
    </format>
    <format dxfId="710">
      <pivotArea dataOnly="0" labelOnly="1" outline="0" fieldPosition="0">
        <references count="1">
          <reference field="0" count="1">
            <x v="33"/>
          </reference>
        </references>
      </pivotArea>
    </format>
    <format dxfId="709">
      <pivotArea dataOnly="0" labelOnly="1" outline="0" fieldPosition="0">
        <references count="1">
          <reference field="0" count="1">
            <x v="34"/>
          </reference>
        </references>
      </pivotArea>
    </format>
    <format dxfId="708">
      <pivotArea dataOnly="0" labelOnly="1" outline="0" fieldPosition="0">
        <references count="1">
          <reference field="0" count="1">
            <x v="35"/>
          </reference>
        </references>
      </pivotArea>
    </format>
    <format dxfId="707">
      <pivotArea dataOnly="0" labelOnly="1" outline="0" fieldPosition="0">
        <references count="1">
          <reference field="0" count="1">
            <x v="36"/>
          </reference>
        </references>
      </pivotArea>
    </format>
    <format dxfId="706">
      <pivotArea dataOnly="0" labelOnly="1" outline="0" fieldPosition="0">
        <references count="1">
          <reference field="0" count="1">
            <x v="37"/>
          </reference>
        </references>
      </pivotArea>
    </format>
    <format dxfId="705">
      <pivotArea dataOnly="0" labelOnly="1" outline="0" fieldPosition="0">
        <references count="1">
          <reference field="0" count="1">
            <x v="38"/>
          </reference>
        </references>
      </pivotArea>
    </format>
    <format dxfId="704">
      <pivotArea dataOnly="0" labelOnly="1" outline="0" fieldPosition="0">
        <references count="1">
          <reference field="0" count="1">
            <x v="39"/>
          </reference>
        </references>
      </pivotArea>
    </format>
    <format dxfId="703">
      <pivotArea dataOnly="0" labelOnly="1" outline="0" fieldPosition="0">
        <references count="1">
          <reference field="0" count="1">
            <x v="40"/>
          </reference>
        </references>
      </pivotArea>
    </format>
    <format dxfId="702">
      <pivotArea dataOnly="0" labelOnly="1" outline="0" fieldPosition="0">
        <references count="1">
          <reference field="0" count="1">
            <x v="41"/>
          </reference>
        </references>
      </pivotArea>
    </format>
    <format dxfId="701">
      <pivotArea dataOnly="0" labelOnly="1" outline="0" fieldPosition="0">
        <references count="1">
          <reference field="0" count="1">
            <x v="42"/>
          </reference>
        </references>
      </pivotArea>
    </format>
    <format dxfId="700">
      <pivotArea dataOnly="0" labelOnly="1" outline="0" fieldPosition="0">
        <references count="1">
          <reference field="0" count="1">
            <x v="43"/>
          </reference>
        </references>
      </pivotArea>
    </format>
    <format dxfId="699">
      <pivotArea dataOnly="0" labelOnly="1" outline="0" fieldPosition="0">
        <references count="1">
          <reference field="0" count="1">
            <x v="44"/>
          </reference>
        </references>
      </pivotArea>
    </format>
    <format dxfId="698">
      <pivotArea dataOnly="0" labelOnly="1" outline="0" fieldPosition="0">
        <references count="1">
          <reference field="0" count="1">
            <x v="45"/>
          </reference>
        </references>
      </pivotArea>
    </format>
    <format dxfId="697">
      <pivotArea dataOnly="0" labelOnly="1" outline="0" fieldPosition="0">
        <references count="1">
          <reference field="0" count="1">
            <x v="46"/>
          </reference>
        </references>
      </pivotArea>
    </format>
    <format dxfId="696">
      <pivotArea dataOnly="0" labelOnly="1" outline="0" fieldPosition="0">
        <references count="1">
          <reference field="0" count="1">
            <x v="47"/>
          </reference>
        </references>
      </pivotArea>
    </format>
    <format dxfId="695">
      <pivotArea dataOnly="0" labelOnly="1" outline="0" fieldPosition="0">
        <references count="1">
          <reference field="0" count="1">
            <x v="48"/>
          </reference>
        </references>
      </pivotArea>
    </format>
    <format dxfId="694">
      <pivotArea dataOnly="0" labelOnly="1" outline="0" fieldPosition="0">
        <references count="1">
          <reference field="0" count="1">
            <x v="0"/>
          </reference>
        </references>
      </pivotArea>
    </format>
    <format dxfId="693">
      <pivotArea dataOnly="0" labelOnly="1" outline="0" fieldPosition="0">
        <references count="1">
          <reference field="0" count="1">
            <x v="1"/>
          </reference>
        </references>
      </pivotArea>
    </format>
    <format dxfId="692">
      <pivotArea dataOnly="0" labelOnly="1" outline="0" fieldPosition="0">
        <references count="1">
          <reference field="0" count="1">
            <x v="2"/>
          </reference>
        </references>
      </pivotArea>
    </format>
    <format dxfId="691">
      <pivotArea dataOnly="0" labelOnly="1" outline="0" fieldPosition="0">
        <references count="1">
          <reference field="0" count="1">
            <x v="3"/>
          </reference>
        </references>
      </pivotArea>
    </format>
    <format dxfId="690">
      <pivotArea dataOnly="0" labelOnly="1" outline="0" fieldPosition="0">
        <references count="1">
          <reference field="0" count="1">
            <x v="4"/>
          </reference>
        </references>
      </pivotArea>
    </format>
    <format dxfId="689">
      <pivotArea dataOnly="0" labelOnly="1" outline="0" fieldPosition="0">
        <references count="1">
          <reference field="0" count="1">
            <x v="5"/>
          </reference>
        </references>
      </pivotArea>
    </format>
    <format dxfId="688">
      <pivotArea dataOnly="0" labelOnly="1" outline="0" fieldPosition="0">
        <references count="1">
          <reference field="0" count="1">
            <x v="6"/>
          </reference>
        </references>
      </pivotArea>
    </format>
    <format dxfId="687">
      <pivotArea dataOnly="0" labelOnly="1" outline="0" fieldPosition="0">
        <references count="1">
          <reference field="0" count="1">
            <x v="7"/>
          </reference>
        </references>
      </pivotArea>
    </format>
    <format dxfId="686">
      <pivotArea dataOnly="0" labelOnly="1" outline="0" fieldPosition="0">
        <references count="1">
          <reference field="0" count="1">
            <x v="8"/>
          </reference>
        </references>
      </pivotArea>
    </format>
    <format dxfId="685">
      <pivotArea dataOnly="0" labelOnly="1" outline="0" fieldPosition="0">
        <references count="1">
          <reference field="0" count="1">
            <x v="9"/>
          </reference>
        </references>
      </pivotArea>
    </format>
    <format dxfId="684">
      <pivotArea dataOnly="0" labelOnly="1" outline="0" fieldPosition="0">
        <references count="1">
          <reference field="0" count="1">
            <x v="10"/>
          </reference>
        </references>
      </pivotArea>
    </format>
    <format dxfId="683">
      <pivotArea dataOnly="0" labelOnly="1" outline="0" fieldPosition="0">
        <references count="1">
          <reference field="0" count="1">
            <x v="11"/>
          </reference>
        </references>
      </pivotArea>
    </format>
    <format dxfId="682">
      <pivotArea dataOnly="0" labelOnly="1" outline="0" fieldPosition="0">
        <references count="1">
          <reference field="0" count="1">
            <x v="12"/>
          </reference>
        </references>
      </pivotArea>
    </format>
    <format dxfId="681">
      <pivotArea dataOnly="0" labelOnly="1" outline="0" fieldPosition="0">
        <references count="1">
          <reference field="0" count="1">
            <x v="13"/>
          </reference>
        </references>
      </pivotArea>
    </format>
    <format dxfId="680">
      <pivotArea dataOnly="0" labelOnly="1" outline="0" fieldPosition="0">
        <references count="1">
          <reference field="0" count="1">
            <x v="14"/>
          </reference>
        </references>
      </pivotArea>
    </format>
    <format dxfId="679">
      <pivotArea dataOnly="0" labelOnly="1" outline="0" fieldPosition="0">
        <references count="1">
          <reference field="0" count="1">
            <x v="15"/>
          </reference>
        </references>
      </pivotArea>
    </format>
    <format dxfId="678">
      <pivotArea dataOnly="0" labelOnly="1" outline="0" fieldPosition="0">
        <references count="1">
          <reference field="0" count="1">
            <x v="16"/>
          </reference>
        </references>
      </pivotArea>
    </format>
    <format dxfId="677">
      <pivotArea dataOnly="0" labelOnly="1" outline="0" fieldPosition="0">
        <references count="1">
          <reference field="0" count="1">
            <x v="17"/>
          </reference>
        </references>
      </pivotArea>
    </format>
    <format dxfId="676">
      <pivotArea dataOnly="0" labelOnly="1" outline="0" fieldPosition="0">
        <references count="1">
          <reference field="0" count="1">
            <x v="18"/>
          </reference>
        </references>
      </pivotArea>
    </format>
    <format dxfId="675">
      <pivotArea dataOnly="0" labelOnly="1" outline="0" fieldPosition="0">
        <references count="1">
          <reference field="0" count="1">
            <x v="19"/>
          </reference>
        </references>
      </pivotArea>
    </format>
    <format dxfId="674">
      <pivotArea dataOnly="0" labelOnly="1" outline="0" fieldPosition="0">
        <references count="1">
          <reference field="0" count="1">
            <x v="20"/>
          </reference>
        </references>
      </pivotArea>
    </format>
    <format dxfId="673">
      <pivotArea dataOnly="0" labelOnly="1" outline="0" fieldPosition="0">
        <references count="1">
          <reference field="0" count="1">
            <x v="21"/>
          </reference>
        </references>
      </pivotArea>
    </format>
    <format dxfId="672">
      <pivotArea dataOnly="0" labelOnly="1" outline="0" fieldPosition="0">
        <references count="1">
          <reference field="0" count="1">
            <x v="22"/>
          </reference>
        </references>
      </pivotArea>
    </format>
    <format dxfId="671">
      <pivotArea dataOnly="0" labelOnly="1" outline="0" fieldPosition="0">
        <references count="1">
          <reference field="0" count="1">
            <x v="23"/>
          </reference>
        </references>
      </pivotArea>
    </format>
    <format dxfId="670">
      <pivotArea dataOnly="0" labelOnly="1" outline="0" fieldPosition="0">
        <references count="1">
          <reference field="0" count="1">
            <x v="24"/>
          </reference>
        </references>
      </pivotArea>
    </format>
    <format dxfId="669">
      <pivotArea dataOnly="0" labelOnly="1" outline="0" fieldPosition="0">
        <references count="1">
          <reference field="0" count="1">
            <x v="25"/>
          </reference>
        </references>
      </pivotArea>
    </format>
    <format dxfId="668">
      <pivotArea dataOnly="0" labelOnly="1" outline="0" fieldPosition="0">
        <references count="1">
          <reference field="0" count="1">
            <x v="26"/>
          </reference>
        </references>
      </pivotArea>
    </format>
    <format dxfId="667">
      <pivotArea dataOnly="0" labelOnly="1" outline="0" fieldPosition="0">
        <references count="1">
          <reference field="0" count="1">
            <x v="27"/>
          </reference>
        </references>
      </pivotArea>
    </format>
    <format dxfId="666">
      <pivotArea dataOnly="0" labelOnly="1" outline="0" fieldPosition="0">
        <references count="1">
          <reference field="0" count="1">
            <x v="28"/>
          </reference>
        </references>
      </pivotArea>
    </format>
    <format dxfId="665">
      <pivotArea dataOnly="0" labelOnly="1" outline="0" fieldPosition="0">
        <references count="1">
          <reference field="0" count="1">
            <x v="29"/>
          </reference>
        </references>
      </pivotArea>
    </format>
    <format dxfId="664">
      <pivotArea dataOnly="0" labelOnly="1" outline="0" fieldPosition="0">
        <references count="1">
          <reference field="0" count="1">
            <x v="30"/>
          </reference>
        </references>
      </pivotArea>
    </format>
    <format dxfId="663">
      <pivotArea dataOnly="0" labelOnly="1" outline="0" fieldPosition="0">
        <references count="1">
          <reference field="0" count="1">
            <x v="31"/>
          </reference>
        </references>
      </pivotArea>
    </format>
    <format dxfId="662">
      <pivotArea dataOnly="0" labelOnly="1" outline="0" fieldPosition="0">
        <references count="1">
          <reference field="0" count="1">
            <x v="32"/>
          </reference>
        </references>
      </pivotArea>
    </format>
    <format dxfId="661">
      <pivotArea dataOnly="0" labelOnly="1" outline="0" fieldPosition="0">
        <references count="1">
          <reference field="0" count="1">
            <x v="33"/>
          </reference>
        </references>
      </pivotArea>
    </format>
    <format dxfId="660">
      <pivotArea dataOnly="0" labelOnly="1" outline="0" fieldPosition="0">
        <references count="1">
          <reference field="0" count="1">
            <x v="34"/>
          </reference>
        </references>
      </pivotArea>
    </format>
    <format dxfId="659">
      <pivotArea dataOnly="0" labelOnly="1" outline="0" fieldPosition="0">
        <references count="1">
          <reference field="0" count="1">
            <x v="35"/>
          </reference>
        </references>
      </pivotArea>
    </format>
    <format dxfId="658">
      <pivotArea dataOnly="0" labelOnly="1" outline="0" fieldPosition="0">
        <references count="1">
          <reference field="0" count="1">
            <x v="36"/>
          </reference>
        </references>
      </pivotArea>
    </format>
    <format dxfId="657">
      <pivotArea dataOnly="0" labelOnly="1" outline="0" fieldPosition="0">
        <references count="1">
          <reference field="0" count="1">
            <x v="37"/>
          </reference>
        </references>
      </pivotArea>
    </format>
    <format dxfId="656">
      <pivotArea dataOnly="0" labelOnly="1" outline="0" fieldPosition="0">
        <references count="1">
          <reference field="0" count="1">
            <x v="38"/>
          </reference>
        </references>
      </pivotArea>
    </format>
    <format dxfId="655">
      <pivotArea dataOnly="0" labelOnly="1" outline="0" fieldPosition="0">
        <references count="1">
          <reference field="0" count="1">
            <x v="39"/>
          </reference>
        </references>
      </pivotArea>
    </format>
    <format dxfId="654">
      <pivotArea dataOnly="0" labelOnly="1" outline="0" fieldPosition="0">
        <references count="1">
          <reference field="0" count="1">
            <x v="40"/>
          </reference>
        </references>
      </pivotArea>
    </format>
    <format dxfId="653">
      <pivotArea dataOnly="0" labelOnly="1" outline="0" fieldPosition="0">
        <references count="1">
          <reference field="0" count="1">
            <x v="41"/>
          </reference>
        </references>
      </pivotArea>
    </format>
    <format dxfId="652">
      <pivotArea dataOnly="0" labelOnly="1" outline="0" fieldPosition="0">
        <references count="1">
          <reference field="0" count="1">
            <x v="42"/>
          </reference>
        </references>
      </pivotArea>
    </format>
    <format dxfId="651">
      <pivotArea dataOnly="0" labelOnly="1" outline="0" fieldPosition="0">
        <references count="1">
          <reference field="0" count="1">
            <x v="43"/>
          </reference>
        </references>
      </pivotArea>
    </format>
    <format dxfId="650">
      <pivotArea dataOnly="0" labelOnly="1" outline="0" fieldPosition="0">
        <references count="1">
          <reference field="0" count="1">
            <x v="44"/>
          </reference>
        </references>
      </pivotArea>
    </format>
    <format dxfId="649">
      <pivotArea dataOnly="0" labelOnly="1" outline="0" fieldPosition="0">
        <references count="1">
          <reference field="0" count="1">
            <x v="45"/>
          </reference>
        </references>
      </pivotArea>
    </format>
    <format dxfId="648">
      <pivotArea dataOnly="0" labelOnly="1" outline="0" fieldPosition="0">
        <references count="1">
          <reference field="0" count="1">
            <x v="46"/>
          </reference>
        </references>
      </pivotArea>
    </format>
    <format dxfId="647">
      <pivotArea dataOnly="0" labelOnly="1" outline="0" fieldPosition="0">
        <references count="1">
          <reference field="0" count="1">
            <x v="47"/>
          </reference>
        </references>
      </pivotArea>
    </format>
    <format dxfId="646">
      <pivotArea dataOnly="0" labelOnly="1" outline="0" fieldPosition="0">
        <references count="1">
          <reference field="0" count="1">
            <x v="48"/>
          </reference>
        </references>
      </pivotArea>
    </format>
    <format dxfId="645">
      <pivotArea dataOnly="0" labelOnly="1" outline="0" fieldPosition="0">
        <references count="1">
          <reference field="0" count="1" defaultSubtotal="1">
            <x v="0"/>
          </reference>
        </references>
      </pivotArea>
    </format>
    <format dxfId="644">
      <pivotArea dataOnly="0" labelOnly="1" outline="0" fieldPosition="0">
        <references count="1">
          <reference field="0" count="1" defaultSubtotal="1">
            <x v="1"/>
          </reference>
        </references>
      </pivotArea>
    </format>
    <format dxfId="643">
      <pivotArea dataOnly="0" labelOnly="1" outline="0" fieldPosition="0">
        <references count="1">
          <reference field="0" count="1" defaultSubtotal="1">
            <x v="2"/>
          </reference>
        </references>
      </pivotArea>
    </format>
    <format dxfId="642">
      <pivotArea dataOnly="0" labelOnly="1" outline="0" fieldPosition="0">
        <references count="1">
          <reference field="0" count="1" defaultSubtotal="1">
            <x v="3"/>
          </reference>
        </references>
      </pivotArea>
    </format>
    <format dxfId="641">
      <pivotArea dataOnly="0" labelOnly="1" outline="0" fieldPosition="0">
        <references count="1">
          <reference field="0" count="1" defaultSubtotal="1">
            <x v="4"/>
          </reference>
        </references>
      </pivotArea>
    </format>
    <format dxfId="640">
      <pivotArea dataOnly="0" labelOnly="1" outline="0" fieldPosition="0">
        <references count="1">
          <reference field="0" count="1" defaultSubtotal="1">
            <x v="5"/>
          </reference>
        </references>
      </pivotArea>
    </format>
    <format dxfId="639">
      <pivotArea dataOnly="0" labelOnly="1" outline="0" fieldPosition="0">
        <references count="1">
          <reference field="0" count="1" defaultSubtotal="1">
            <x v="6"/>
          </reference>
        </references>
      </pivotArea>
    </format>
    <format dxfId="638">
      <pivotArea dataOnly="0" labelOnly="1" outline="0" fieldPosition="0">
        <references count="1">
          <reference field="0" count="1" defaultSubtotal="1">
            <x v="7"/>
          </reference>
        </references>
      </pivotArea>
    </format>
    <format dxfId="637">
      <pivotArea dataOnly="0" labelOnly="1" outline="0" fieldPosition="0">
        <references count="1">
          <reference field="0" count="1" defaultSubtotal="1">
            <x v="8"/>
          </reference>
        </references>
      </pivotArea>
    </format>
    <format dxfId="636">
      <pivotArea dataOnly="0" labelOnly="1" outline="0" fieldPosition="0">
        <references count="1">
          <reference field="0" count="1" defaultSubtotal="1">
            <x v="9"/>
          </reference>
        </references>
      </pivotArea>
    </format>
    <format dxfId="635">
      <pivotArea dataOnly="0" labelOnly="1" outline="0" fieldPosition="0">
        <references count="1">
          <reference field="0" count="1" defaultSubtotal="1">
            <x v="10"/>
          </reference>
        </references>
      </pivotArea>
    </format>
    <format dxfId="634">
      <pivotArea dataOnly="0" labelOnly="1" outline="0" fieldPosition="0">
        <references count="1">
          <reference field="0" count="1" defaultSubtotal="1">
            <x v="11"/>
          </reference>
        </references>
      </pivotArea>
    </format>
    <format dxfId="633">
      <pivotArea dataOnly="0" labelOnly="1" outline="0" fieldPosition="0">
        <references count="1">
          <reference field="0" count="1" defaultSubtotal="1">
            <x v="12"/>
          </reference>
        </references>
      </pivotArea>
    </format>
    <format dxfId="632">
      <pivotArea dataOnly="0" labelOnly="1" outline="0" fieldPosition="0">
        <references count="1">
          <reference field="0" count="1" defaultSubtotal="1">
            <x v="13"/>
          </reference>
        </references>
      </pivotArea>
    </format>
    <format dxfId="631">
      <pivotArea dataOnly="0" labelOnly="1" outline="0" fieldPosition="0">
        <references count="1">
          <reference field="0" count="1" defaultSubtotal="1">
            <x v="14"/>
          </reference>
        </references>
      </pivotArea>
    </format>
    <format dxfId="630">
      <pivotArea dataOnly="0" labelOnly="1" outline="0" fieldPosition="0">
        <references count="1">
          <reference field="0" count="1" defaultSubtotal="1">
            <x v="15"/>
          </reference>
        </references>
      </pivotArea>
    </format>
    <format dxfId="629">
      <pivotArea dataOnly="0" labelOnly="1" outline="0" fieldPosition="0">
        <references count="1">
          <reference field="0" count="1" defaultSubtotal="1">
            <x v="16"/>
          </reference>
        </references>
      </pivotArea>
    </format>
    <format dxfId="628">
      <pivotArea dataOnly="0" labelOnly="1" outline="0" fieldPosition="0">
        <references count="1">
          <reference field="0" count="1" defaultSubtotal="1">
            <x v="17"/>
          </reference>
        </references>
      </pivotArea>
    </format>
    <format dxfId="627">
      <pivotArea dataOnly="0" labelOnly="1" outline="0" fieldPosition="0">
        <references count="1">
          <reference field="0" count="1" defaultSubtotal="1">
            <x v="18"/>
          </reference>
        </references>
      </pivotArea>
    </format>
    <format dxfId="626">
      <pivotArea dataOnly="0" labelOnly="1" outline="0" fieldPosition="0">
        <references count="1">
          <reference field="0" count="1" defaultSubtotal="1">
            <x v="19"/>
          </reference>
        </references>
      </pivotArea>
    </format>
    <format dxfId="625">
      <pivotArea dataOnly="0" labelOnly="1" outline="0" fieldPosition="0">
        <references count="1">
          <reference field="0" count="1" defaultSubtotal="1">
            <x v="20"/>
          </reference>
        </references>
      </pivotArea>
    </format>
    <format dxfId="624">
      <pivotArea dataOnly="0" labelOnly="1" outline="0" fieldPosition="0">
        <references count="1">
          <reference field="0" count="1" defaultSubtotal="1">
            <x v="21"/>
          </reference>
        </references>
      </pivotArea>
    </format>
    <format dxfId="623">
      <pivotArea dataOnly="0" labelOnly="1" outline="0" fieldPosition="0">
        <references count="1">
          <reference field="0" count="1" defaultSubtotal="1">
            <x v="22"/>
          </reference>
        </references>
      </pivotArea>
    </format>
    <format dxfId="622">
      <pivotArea dataOnly="0" labelOnly="1" outline="0" fieldPosition="0">
        <references count="1">
          <reference field="0" count="1" defaultSubtotal="1">
            <x v="23"/>
          </reference>
        </references>
      </pivotArea>
    </format>
    <format dxfId="621">
      <pivotArea dataOnly="0" labelOnly="1" outline="0" fieldPosition="0">
        <references count="1">
          <reference field="0" count="1" defaultSubtotal="1">
            <x v="24"/>
          </reference>
        </references>
      </pivotArea>
    </format>
    <format dxfId="620">
      <pivotArea dataOnly="0" labelOnly="1" outline="0" fieldPosition="0">
        <references count="1">
          <reference field="0" count="1" defaultSubtotal="1">
            <x v="25"/>
          </reference>
        </references>
      </pivotArea>
    </format>
    <format dxfId="619">
      <pivotArea dataOnly="0" labelOnly="1" outline="0" fieldPosition="0">
        <references count="1">
          <reference field="0" count="1" defaultSubtotal="1">
            <x v="26"/>
          </reference>
        </references>
      </pivotArea>
    </format>
    <format dxfId="618">
      <pivotArea dataOnly="0" labelOnly="1" outline="0" fieldPosition="0">
        <references count="1">
          <reference field="0" count="1" defaultSubtotal="1">
            <x v="27"/>
          </reference>
        </references>
      </pivotArea>
    </format>
    <format dxfId="617">
      <pivotArea dataOnly="0" labelOnly="1" outline="0" fieldPosition="0">
        <references count="1">
          <reference field="0" count="1" defaultSubtotal="1">
            <x v="28"/>
          </reference>
        </references>
      </pivotArea>
    </format>
    <format dxfId="616">
      <pivotArea dataOnly="0" labelOnly="1" outline="0" fieldPosition="0">
        <references count="1">
          <reference field="0" count="1" defaultSubtotal="1">
            <x v="29"/>
          </reference>
        </references>
      </pivotArea>
    </format>
    <format dxfId="615">
      <pivotArea dataOnly="0" labelOnly="1" outline="0" fieldPosition="0">
        <references count="1">
          <reference field="0" count="1" defaultSubtotal="1">
            <x v="30"/>
          </reference>
        </references>
      </pivotArea>
    </format>
    <format dxfId="614">
      <pivotArea dataOnly="0" labelOnly="1" outline="0" fieldPosition="0">
        <references count="1">
          <reference field="0" count="1" defaultSubtotal="1">
            <x v="31"/>
          </reference>
        </references>
      </pivotArea>
    </format>
    <format dxfId="613">
      <pivotArea dataOnly="0" labelOnly="1" outline="0" fieldPosition="0">
        <references count="1">
          <reference field="0" count="1" defaultSubtotal="1">
            <x v="32"/>
          </reference>
        </references>
      </pivotArea>
    </format>
    <format dxfId="612">
      <pivotArea dataOnly="0" labelOnly="1" outline="0" fieldPosition="0">
        <references count="1">
          <reference field="0" count="1" defaultSubtotal="1">
            <x v="33"/>
          </reference>
        </references>
      </pivotArea>
    </format>
    <format dxfId="611">
      <pivotArea dataOnly="0" labelOnly="1" outline="0" fieldPosition="0">
        <references count="1">
          <reference field="0" count="1" defaultSubtotal="1">
            <x v="34"/>
          </reference>
        </references>
      </pivotArea>
    </format>
    <format dxfId="610">
      <pivotArea dataOnly="0" labelOnly="1" outline="0" fieldPosition="0">
        <references count="1">
          <reference field="0" count="1" defaultSubtotal="1">
            <x v="35"/>
          </reference>
        </references>
      </pivotArea>
    </format>
    <format dxfId="609">
      <pivotArea dataOnly="0" labelOnly="1" outline="0" fieldPosition="0">
        <references count="1">
          <reference field="0" count="1" defaultSubtotal="1">
            <x v="36"/>
          </reference>
        </references>
      </pivotArea>
    </format>
    <format dxfId="608">
      <pivotArea dataOnly="0" labelOnly="1" outline="0" fieldPosition="0">
        <references count="1">
          <reference field="0" count="1" defaultSubtotal="1">
            <x v="37"/>
          </reference>
        </references>
      </pivotArea>
    </format>
    <format dxfId="607">
      <pivotArea dataOnly="0" labelOnly="1" outline="0" fieldPosition="0">
        <references count="1">
          <reference field="0" count="1" defaultSubtotal="1">
            <x v="38"/>
          </reference>
        </references>
      </pivotArea>
    </format>
    <format dxfId="606">
      <pivotArea dataOnly="0" labelOnly="1" outline="0" fieldPosition="0">
        <references count="1">
          <reference field="0" count="1" defaultSubtotal="1">
            <x v="39"/>
          </reference>
        </references>
      </pivotArea>
    </format>
    <format dxfId="605">
      <pivotArea dataOnly="0" labelOnly="1" outline="0" fieldPosition="0">
        <references count="1">
          <reference field="0" count="1" defaultSubtotal="1">
            <x v="40"/>
          </reference>
        </references>
      </pivotArea>
    </format>
    <format dxfId="604">
      <pivotArea dataOnly="0" labelOnly="1" outline="0" fieldPosition="0">
        <references count="1">
          <reference field="0" count="1" defaultSubtotal="1">
            <x v="41"/>
          </reference>
        </references>
      </pivotArea>
    </format>
    <format dxfId="603">
      <pivotArea dataOnly="0" labelOnly="1" outline="0" fieldPosition="0">
        <references count="1">
          <reference field="0" count="1" defaultSubtotal="1">
            <x v="42"/>
          </reference>
        </references>
      </pivotArea>
    </format>
    <format dxfId="602">
      <pivotArea dataOnly="0" labelOnly="1" outline="0" fieldPosition="0">
        <references count="1">
          <reference field="0" count="1" defaultSubtotal="1">
            <x v="43"/>
          </reference>
        </references>
      </pivotArea>
    </format>
    <format dxfId="601">
      <pivotArea dataOnly="0" labelOnly="1" outline="0" fieldPosition="0">
        <references count="1">
          <reference field="0" count="1" defaultSubtotal="1">
            <x v="44"/>
          </reference>
        </references>
      </pivotArea>
    </format>
    <format dxfId="600">
      <pivotArea dataOnly="0" labelOnly="1" outline="0" fieldPosition="0">
        <references count="1">
          <reference field="0" count="1" defaultSubtotal="1">
            <x v="45"/>
          </reference>
        </references>
      </pivotArea>
    </format>
    <format dxfId="599">
      <pivotArea dataOnly="0" labelOnly="1" outline="0" fieldPosition="0">
        <references count="1">
          <reference field="0" count="1" defaultSubtotal="1">
            <x v="46"/>
          </reference>
        </references>
      </pivotArea>
    </format>
    <format dxfId="598">
      <pivotArea dataOnly="0" labelOnly="1" outline="0" fieldPosition="0">
        <references count="1">
          <reference field="0" count="1" defaultSubtotal="1">
            <x v="47"/>
          </reference>
        </references>
      </pivotArea>
    </format>
    <format dxfId="597">
      <pivotArea dataOnly="0" labelOnly="1" outline="0" fieldPosition="0">
        <references count="1">
          <reference field="0" count="1" defaultSubtotal="1">
            <x v="48"/>
          </reference>
        </references>
      </pivotArea>
    </format>
    <format dxfId="596">
      <pivotArea dataOnly="0" labelOnly="1" outline="0" fieldPosition="0">
        <references count="2">
          <reference field="0" count="1" selected="0">
            <x v="0"/>
          </reference>
          <reference field="1" count="1">
            <x v="0"/>
          </reference>
        </references>
      </pivotArea>
    </format>
    <format dxfId="595">
      <pivotArea dataOnly="0" labelOnly="1" outline="0" fieldPosition="0">
        <references count="2">
          <reference field="0" count="1" selected="0">
            <x v="1"/>
          </reference>
          <reference field="1" count="1">
            <x v="4"/>
          </reference>
        </references>
      </pivotArea>
    </format>
    <format dxfId="594">
      <pivotArea dataOnly="0" labelOnly="1" outline="0" fieldPosition="0">
        <references count="2">
          <reference field="0" count="1" selected="0">
            <x v="2"/>
          </reference>
          <reference field="1" count="1">
            <x v="36"/>
          </reference>
        </references>
      </pivotArea>
    </format>
    <format dxfId="593">
      <pivotArea dataOnly="0" labelOnly="1" outline="0" fieldPosition="0">
        <references count="2">
          <reference field="0" count="1" selected="0">
            <x v="3"/>
          </reference>
          <reference field="1" count="1">
            <x v="30"/>
          </reference>
        </references>
      </pivotArea>
    </format>
    <format dxfId="592">
      <pivotArea dataOnly="0" labelOnly="1" outline="0" fieldPosition="0">
        <references count="2">
          <reference field="0" count="1" selected="0">
            <x v="4"/>
          </reference>
          <reference field="1" count="1">
            <x v="20"/>
          </reference>
        </references>
      </pivotArea>
    </format>
    <format dxfId="591">
      <pivotArea dataOnly="0" labelOnly="1" outline="0" fieldPosition="0">
        <references count="2">
          <reference field="0" count="1" selected="0">
            <x v="5"/>
          </reference>
          <reference field="1" count="1">
            <x v="20"/>
          </reference>
        </references>
      </pivotArea>
    </format>
    <format dxfId="590">
      <pivotArea dataOnly="0" labelOnly="1" outline="0" fieldPosition="0">
        <references count="2">
          <reference field="0" count="1" selected="0">
            <x v="6"/>
          </reference>
          <reference field="1" count="1">
            <x v="16"/>
          </reference>
        </references>
      </pivotArea>
    </format>
    <format dxfId="589">
      <pivotArea dataOnly="0" labelOnly="1" outline="0" fieldPosition="0">
        <references count="2">
          <reference field="0" count="1" selected="0">
            <x v="7"/>
          </reference>
          <reference field="1" count="1">
            <x v="10"/>
          </reference>
        </references>
      </pivotArea>
    </format>
    <format dxfId="588">
      <pivotArea dataOnly="0" labelOnly="1" outline="0" fieldPosition="0">
        <references count="2">
          <reference field="0" count="1" selected="0">
            <x v="8"/>
          </reference>
          <reference field="1" count="1">
            <x v="9"/>
          </reference>
        </references>
      </pivotArea>
    </format>
    <format dxfId="587">
      <pivotArea dataOnly="0" labelOnly="1" outline="0" fieldPosition="0">
        <references count="2">
          <reference field="0" count="1" selected="0">
            <x v="9"/>
          </reference>
          <reference field="1" count="1">
            <x v="1"/>
          </reference>
        </references>
      </pivotArea>
    </format>
    <format dxfId="586">
      <pivotArea dataOnly="0" labelOnly="1" outline="0" fieldPosition="0">
        <references count="2">
          <reference field="0" count="1" selected="0">
            <x v="10"/>
          </reference>
          <reference field="1" count="1">
            <x v="1"/>
          </reference>
        </references>
      </pivotArea>
    </format>
    <format dxfId="585">
      <pivotArea dataOnly="0" labelOnly="1" outline="0" fieldPosition="0">
        <references count="2">
          <reference field="0" count="1" selected="0">
            <x v="11"/>
          </reference>
          <reference field="1" count="1">
            <x v="31"/>
          </reference>
        </references>
      </pivotArea>
    </format>
    <format dxfId="584">
      <pivotArea dataOnly="0" labelOnly="1" outline="0" fieldPosition="0">
        <references count="2">
          <reference field="0" count="1" selected="0">
            <x v="12"/>
          </reference>
          <reference field="1" count="1">
            <x v="3"/>
          </reference>
        </references>
      </pivotArea>
    </format>
    <format dxfId="583">
      <pivotArea dataOnly="0" labelOnly="1" outline="0" fieldPosition="0">
        <references count="2">
          <reference field="0" count="1" selected="0">
            <x v="13"/>
          </reference>
          <reference field="1" count="1">
            <x v="18"/>
          </reference>
        </references>
      </pivotArea>
    </format>
    <format dxfId="582">
      <pivotArea dataOnly="0" labelOnly="1" outline="0" fieldPosition="0">
        <references count="2">
          <reference field="0" count="1" selected="0">
            <x v="14"/>
          </reference>
          <reference field="1" count="1">
            <x v="8"/>
          </reference>
        </references>
      </pivotArea>
    </format>
    <format dxfId="581">
      <pivotArea dataOnly="0" labelOnly="1" outline="0" fieldPosition="0">
        <references count="2">
          <reference field="0" count="1" selected="0">
            <x v="15"/>
          </reference>
          <reference field="1" count="1">
            <x v="14"/>
          </reference>
        </references>
      </pivotArea>
    </format>
    <format dxfId="580">
      <pivotArea dataOnly="0" labelOnly="1" outline="0" fieldPosition="0">
        <references count="2">
          <reference field="0" count="1" selected="0">
            <x v="16"/>
          </reference>
          <reference field="1" count="1">
            <x v="35"/>
          </reference>
        </references>
      </pivotArea>
    </format>
    <format dxfId="579">
      <pivotArea dataOnly="0" labelOnly="1" outline="0" fieldPosition="0">
        <references count="2">
          <reference field="0" count="1" selected="0">
            <x v="17"/>
          </reference>
          <reference field="1" count="1">
            <x v="15"/>
          </reference>
        </references>
      </pivotArea>
    </format>
    <format dxfId="578">
      <pivotArea dataOnly="0" labelOnly="1" outline="0" fieldPosition="0">
        <references count="2">
          <reference field="0" count="1" selected="0">
            <x v="18"/>
          </reference>
          <reference field="1" count="1">
            <x v="33"/>
          </reference>
        </references>
      </pivotArea>
    </format>
    <format dxfId="577">
      <pivotArea dataOnly="0" labelOnly="1" outline="0" fieldPosition="0">
        <references count="2">
          <reference field="0" count="1" selected="0">
            <x v="19"/>
          </reference>
          <reference field="1" count="1">
            <x v="38"/>
          </reference>
        </references>
      </pivotArea>
    </format>
    <format dxfId="576">
      <pivotArea dataOnly="0" labelOnly="1" outline="0" fieldPosition="0">
        <references count="2">
          <reference field="0" count="1" selected="0">
            <x v="20"/>
          </reference>
          <reference field="1" count="1">
            <x v="38"/>
          </reference>
        </references>
      </pivotArea>
    </format>
    <format dxfId="575">
      <pivotArea dataOnly="0" labelOnly="1" outline="0" fieldPosition="0">
        <references count="2">
          <reference field="0" count="1" selected="0">
            <x v="21"/>
          </reference>
          <reference field="1" count="1">
            <x v="2"/>
          </reference>
        </references>
      </pivotArea>
    </format>
    <format dxfId="574">
      <pivotArea dataOnly="0" labelOnly="1" outline="0" fieldPosition="0">
        <references count="2">
          <reference field="0" count="1" selected="0">
            <x v="22"/>
          </reference>
          <reference field="1" count="1">
            <x v="11"/>
          </reference>
        </references>
      </pivotArea>
    </format>
    <format dxfId="573">
      <pivotArea dataOnly="0" labelOnly="1" outline="0" fieldPosition="0">
        <references count="2">
          <reference field="0" count="1" selected="0">
            <x v="23"/>
          </reference>
          <reference field="1" count="1">
            <x v="37"/>
          </reference>
        </references>
      </pivotArea>
    </format>
    <format dxfId="572">
      <pivotArea dataOnly="0" labelOnly="1" outline="0" fieldPosition="0">
        <references count="2">
          <reference field="0" count="1" selected="0">
            <x v="24"/>
          </reference>
          <reference field="1" count="1">
            <x v="28"/>
          </reference>
        </references>
      </pivotArea>
    </format>
    <format dxfId="571">
      <pivotArea dataOnly="0" labelOnly="1" outline="0" fieldPosition="0">
        <references count="2">
          <reference field="0" count="1" selected="0">
            <x v="25"/>
          </reference>
          <reference field="1" count="1">
            <x v="28"/>
          </reference>
        </references>
      </pivotArea>
    </format>
    <format dxfId="570">
      <pivotArea dataOnly="0" labelOnly="1" outline="0" fieldPosition="0">
        <references count="2">
          <reference field="0" count="1" selected="0">
            <x v="26"/>
          </reference>
          <reference field="1" count="1">
            <x v="28"/>
          </reference>
        </references>
      </pivotArea>
    </format>
    <format dxfId="569">
      <pivotArea dataOnly="0" labelOnly="1" outline="0" fieldPosition="0">
        <references count="2">
          <reference field="0" count="1" selected="0">
            <x v="27"/>
          </reference>
          <reference field="1" count="1">
            <x v="28"/>
          </reference>
        </references>
      </pivotArea>
    </format>
    <format dxfId="568">
      <pivotArea dataOnly="0" labelOnly="1" outline="0" fieldPosition="0">
        <references count="2">
          <reference field="0" count="1" selected="0">
            <x v="28"/>
          </reference>
          <reference field="1" count="1">
            <x v="29"/>
          </reference>
        </references>
      </pivotArea>
    </format>
    <format dxfId="567">
      <pivotArea dataOnly="0" labelOnly="1" outline="0" fieldPosition="0">
        <references count="2">
          <reference field="0" count="1" selected="0">
            <x v="29"/>
          </reference>
          <reference field="1" count="1">
            <x v="5"/>
          </reference>
        </references>
      </pivotArea>
    </format>
    <format dxfId="566">
      <pivotArea dataOnly="0" labelOnly="1" outline="0" fieldPosition="0">
        <references count="2">
          <reference field="0" count="1" selected="0">
            <x v="30"/>
          </reference>
          <reference field="1" count="1">
            <x v="23"/>
          </reference>
        </references>
      </pivotArea>
    </format>
    <format dxfId="565">
      <pivotArea dataOnly="0" labelOnly="1" outline="0" fieldPosition="0">
        <references count="2">
          <reference field="0" count="1" selected="0">
            <x v="31"/>
          </reference>
          <reference field="1" count="1">
            <x v="24"/>
          </reference>
        </references>
      </pivotArea>
    </format>
    <format dxfId="564">
      <pivotArea dataOnly="0" labelOnly="1" outline="0" fieldPosition="0">
        <references count="2">
          <reference field="0" count="1" selected="0">
            <x v="32"/>
          </reference>
          <reference field="1" count="1">
            <x v="7"/>
          </reference>
        </references>
      </pivotArea>
    </format>
    <format dxfId="563">
      <pivotArea dataOnly="0" labelOnly="1" outline="0" fieldPosition="0">
        <references count="2">
          <reference field="0" count="1" selected="0">
            <x v="33"/>
          </reference>
          <reference field="1" count="1">
            <x v="26"/>
          </reference>
        </references>
      </pivotArea>
    </format>
    <format dxfId="562">
      <pivotArea dataOnly="0" labelOnly="1" outline="0" fieldPosition="0">
        <references count="2">
          <reference field="0" count="1" selected="0">
            <x v="34"/>
          </reference>
          <reference field="1" count="1">
            <x v="39"/>
          </reference>
        </references>
      </pivotArea>
    </format>
    <format dxfId="561">
      <pivotArea dataOnly="0" labelOnly="1" outline="0" fieldPosition="0">
        <references count="2">
          <reference field="0" count="1" selected="0">
            <x v="35"/>
          </reference>
          <reference field="1" count="1">
            <x v="27"/>
          </reference>
        </references>
      </pivotArea>
    </format>
    <format dxfId="560">
      <pivotArea dataOnly="0" labelOnly="1" outline="0" fieldPosition="0">
        <references count="2">
          <reference field="0" count="1" selected="0">
            <x v="36"/>
          </reference>
          <reference field="1" count="1">
            <x v="41"/>
          </reference>
        </references>
      </pivotArea>
    </format>
    <format dxfId="559">
      <pivotArea dataOnly="0" labelOnly="1" outline="0" fieldPosition="0">
        <references count="2">
          <reference field="0" count="1" selected="0">
            <x v="37"/>
          </reference>
          <reference field="1" count="1">
            <x v="25"/>
          </reference>
        </references>
      </pivotArea>
    </format>
    <format dxfId="558">
      <pivotArea dataOnly="0" labelOnly="1" outline="0" fieldPosition="0">
        <references count="2">
          <reference field="0" count="1" selected="0">
            <x v="38"/>
          </reference>
          <reference field="1" count="1">
            <x v="25"/>
          </reference>
        </references>
      </pivotArea>
    </format>
    <format dxfId="557">
      <pivotArea dataOnly="0" labelOnly="1" outline="0" fieldPosition="0">
        <references count="2">
          <reference field="0" count="1" selected="0">
            <x v="39"/>
          </reference>
          <reference field="1" count="1">
            <x v="40"/>
          </reference>
        </references>
      </pivotArea>
    </format>
    <format dxfId="556">
      <pivotArea dataOnly="0" labelOnly="1" outline="0" fieldPosition="0">
        <references count="2">
          <reference field="0" count="1" selected="0">
            <x v="40"/>
          </reference>
          <reference field="1" count="1">
            <x v="32"/>
          </reference>
        </references>
      </pivotArea>
    </format>
    <format dxfId="555">
      <pivotArea dataOnly="0" labelOnly="1" outline="0" fieldPosition="0">
        <references count="2">
          <reference field="0" count="1" selected="0">
            <x v="41"/>
          </reference>
          <reference field="1" count="1">
            <x v="12"/>
          </reference>
        </references>
      </pivotArea>
    </format>
    <format dxfId="554">
      <pivotArea dataOnly="0" labelOnly="1" outline="0" fieldPosition="0">
        <references count="2">
          <reference field="0" count="1" selected="0">
            <x v="42"/>
          </reference>
          <reference field="1" count="1">
            <x v="13"/>
          </reference>
        </references>
      </pivotArea>
    </format>
    <format dxfId="553">
      <pivotArea dataOnly="0" labelOnly="1" outline="0" fieldPosition="0">
        <references count="2">
          <reference field="0" count="1" selected="0">
            <x v="43"/>
          </reference>
          <reference field="1" count="1">
            <x v="19"/>
          </reference>
        </references>
      </pivotArea>
    </format>
    <format dxfId="552">
      <pivotArea dataOnly="0" labelOnly="1" outline="0" fieldPosition="0">
        <references count="2">
          <reference field="0" count="1" selected="0">
            <x v="44"/>
          </reference>
          <reference field="1" count="1">
            <x v="17"/>
          </reference>
        </references>
      </pivotArea>
    </format>
    <format dxfId="551">
      <pivotArea dataOnly="0" labelOnly="1" outline="0" fieldPosition="0">
        <references count="2">
          <reference field="0" count="1" selected="0">
            <x v="45"/>
          </reference>
          <reference field="1" count="1">
            <x v="34"/>
          </reference>
        </references>
      </pivotArea>
    </format>
    <format dxfId="550">
      <pivotArea dataOnly="0" labelOnly="1" outline="0" fieldPosition="0">
        <references count="2">
          <reference field="0" count="1" selected="0">
            <x v="46"/>
          </reference>
          <reference field="1" count="1">
            <x v="21"/>
          </reference>
        </references>
      </pivotArea>
    </format>
    <format dxfId="549">
      <pivotArea dataOnly="0" labelOnly="1" outline="0" fieldPosition="0">
        <references count="2">
          <reference field="0" count="1" selected="0">
            <x v="47"/>
          </reference>
          <reference field="1" count="1">
            <x v="22"/>
          </reference>
        </references>
      </pivotArea>
    </format>
    <format dxfId="548">
      <pivotArea dataOnly="0" labelOnly="1" outline="0" fieldPosition="0">
        <references count="2">
          <reference field="0" count="1" selected="0">
            <x v="48"/>
          </reference>
          <reference field="1" count="1">
            <x v="6"/>
          </reference>
        </references>
      </pivotArea>
    </format>
    <format dxfId="547">
      <pivotArea dataOnly="0" labelOnly="1" outline="0" fieldPosition="0">
        <references count="2">
          <reference field="0" count="1" selected="0">
            <x v="0"/>
          </reference>
          <reference field="1" count="1">
            <x v="0"/>
          </reference>
        </references>
      </pivotArea>
    </format>
    <format dxfId="546">
      <pivotArea dataOnly="0" labelOnly="1" outline="0" fieldPosition="0">
        <references count="2">
          <reference field="0" count="1" selected="0">
            <x v="1"/>
          </reference>
          <reference field="1" count="1">
            <x v="4"/>
          </reference>
        </references>
      </pivotArea>
    </format>
    <format dxfId="545">
      <pivotArea dataOnly="0" labelOnly="1" outline="0" fieldPosition="0">
        <references count="2">
          <reference field="0" count="1" selected="0">
            <x v="2"/>
          </reference>
          <reference field="1" count="1">
            <x v="36"/>
          </reference>
        </references>
      </pivotArea>
    </format>
    <format dxfId="544">
      <pivotArea dataOnly="0" labelOnly="1" outline="0" fieldPosition="0">
        <references count="2">
          <reference field="0" count="1" selected="0">
            <x v="3"/>
          </reference>
          <reference field="1" count="1">
            <x v="30"/>
          </reference>
        </references>
      </pivotArea>
    </format>
    <format dxfId="543">
      <pivotArea dataOnly="0" labelOnly="1" outline="0" fieldPosition="0">
        <references count="2">
          <reference field="0" count="1" selected="0">
            <x v="4"/>
          </reference>
          <reference field="1" count="1">
            <x v="20"/>
          </reference>
        </references>
      </pivotArea>
    </format>
    <format dxfId="542">
      <pivotArea dataOnly="0" labelOnly="1" outline="0" fieldPosition="0">
        <references count="2">
          <reference field="0" count="1" selected="0">
            <x v="5"/>
          </reference>
          <reference field="1" count="1">
            <x v="20"/>
          </reference>
        </references>
      </pivotArea>
    </format>
    <format dxfId="541">
      <pivotArea dataOnly="0" labelOnly="1" outline="0" fieldPosition="0">
        <references count="2">
          <reference field="0" count="1" selected="0">
            <x v="6"/>
          </reference>
          <reference field="1" count="1">
            <x v="16"/>
          </reference>
        </references>
      </pivotArea>
    </format>
    <format dxfId="540">
      <pivotArea dataOnly="0" labelOnly="1" outline="0" fieldPosition="0">
        <references count="2">
          <reference field="0" count="1" selected="0">
            <x v="7"/>
          </reference>
          <reference field="1" count="1">
            <x v="10"/>
          </reference>
        </references>
      </pivotArea>
    </format>
    <format dxfId="539">
      <pivotArea dataOnly="0" labelOnly="1" outline="0" fieldPosition="0">
        <references count="2">
          <reference field="0" count="1" selected="0">
            <x v="8"/>
          </reference>
          <reference field="1" count="1">
            <x v="9"/>
          </reference>
        </references>
      </pivotArea>
    </format>
    <format dxfId="538">
      <pivotArea dataOnly="0" labelOnly="1" outline="0" fieldPosition="0">
        <references count="2">
          <reference field="0" count="1" selected="0">
            <x v="9"/>
          </reference>
          <reference field="1" count="1">
            <x v="1"/>
          </reference>
        </references>
      </pivotArea>
    </format>
    <format dxfId="537">
      <pivotArea dataOnly="0" labelOnly="1" outline="0" fieldPosition="0">
        <references count="2">
          <reference field="0" count="1" selected="0">
            <x v="10"/>
          </reference>
          <reference field="1" count="1">
            <x v="1"/>
          </reference>
        </references>
      </pivotArea>
    </format>
    <format dxfId="536">
      <pivotArea dataOnly="0" labelOnly="1" outline="0" fieldPosition="0">
        <references count="2">
          <reference field="0" count="1" selected="0">
            <x v="11"/>
          </reference>
          <reference field="1" count="1">
            <x v="31"/>
          </reference>
        </references>
      </pivotArea>
    </format>
    <format dxfId="535">
      <pivotArea dataOnly="0" labelOnly="1" outline="0" fieldPosition="0">
        <references count="2">
          <reference field="0" count="1" selected="0">
            <x v="12"/>
          </reference>
          <reference field="1" count="1">
            <x v="3"/>
          </reference>
        </references>
      </pivotArea>
    </format>
    <format dxfId="534">
      <pivotArea dataOnly="0" labelOnly="1" outline="0" fieldPosition="0">
        <references count="2">
          <reference field="0" count="1" selected="0">
            <x v="13"/>
          </reference>
          <reference field="1" count="1">
            <x v="18"/>
          </reference>
        </references>
      </pivotArea>
    </format>
    <format dxfId="533">
      <pivotArea dataOnly="0" labelOnly="1" outline="0" fieldPosition="0">
        <references count="2">
          <reference field="0" count="1" selected="0">
            <x v="14"/>
          </reference>
          <reference field="1" count="1">
            <x v="8"/>
          </reference>
        </references>
      </pivotArea>
    </format>
    <format dxfId="532">
      <pivotArea dataOnly="0" labelOnly="1" outline="0" fieldPosition="0">
        <references count="2">
          <reference field="0" count="1" selected="0">
            <x v="15"/>
          </reference>
          <reference field="1" count="1">
            <x v="14"/>
          </reference>
        </references>
      </pivotArea>
    </format>
    <format dxfId="531">
      <pivotArea dataOnly="0" labelOnly="1" outline="0" fieldPosition="0">
        <references count="2">
          <reference field="0" count="1" selected="0">
            <x v="16"/>
          </reference>
          <reference field="1" count="1">
            <x v="35"/>
          </reference>
        </references>
      </pivotArea>
    </format>
    <format dxfId="530">
      <pivotArea dataOnly="0" labelOnly="1" outline="0" fieldPosition="0">
        <references count="2">
          <reference field="0" count="1" selected="0">
            <x v="17"/>
          </reference>
          <reference field="1" count="1">
            <x v="15"/>
          </reference>
        </references>
      </pivotArea>
    </format>
    <format dxfId="529">
      <pivotArea dataOnly="0" labelOnly="1" outline="0" fieldPosition="0">
        <references count="2">
          <reference field="0" count="1" selected="0">
            <x v="18"/>
          </reference>
          <reference field="1" count="1">
            <x v="33"/>
          </reference>
        </references>
      </pivotArea>
    </format>
    <format dxfId="528">
      <pivotArea dataOnly="0" labelOnly="1" outline="0" fieldPosition="0">
        <references count="2">
          <reference field="0" count="1" selected="0">
            <x v="19"/>
          </reference>
          <reference field="1" count="1">
            <x v="38"/>
          </reference>
        </references>
      </pivotArea>
    </format>
    <format dxfId="527">
      <pivotArea dataOnly="0" labelOnly="1" outline="0" fieldPosition="0">
        <references count="2">
          <reference field="0" count="1" selected="0">
            <x v="20"/>
          </reference>
          <reference field="1" count="1">
            <x v="38"/>
          </reference>
        </references>
      </pivotArea>
    </format>
    <format dxfId="526">
      <pivotArea dataOnly="0" labelOnly="1" outline="0" fieldPosition="0">
        <references count="2">
          <reference field="0" count="1" selected="0">
            <x v="21"/>
          </reference>
          <reference field="1" count="1">
            <x v="2"/>
          </reference>
        </references>
      </pivotArea>
    </format>
    <format dxfId="525">
      <pivotArea dataOnly="0" labelOnly="1" outline="0" fieldPosition="0">
        <references count="2">
          <reference field="0" count="1" selected="0">
            <x v="22"/>
          </reference>
          <reference field="1" count="1">
            <x v="11"/>
          </reference>
        </references>
      </pivotArea>
    </format>
    <format dxfId="524">
      <pivotArea dataOnly="0" labelOnly="1" outline="0" fieldPosition="0">
        <references count="2">
          <reference field="0" count="1" selected="0">
            <x v="23"/>
          </reference>
          <reference field="1" count="1">
            <x v="37"/>
          </reference>
        </references>
      </pivotArea>
    </format>
    <format dxfId="523">
      <pivotArea dataOnly="0" labelOnly="1" outline="0" fieldPosition="0">
        <references count="2">
          <reference field="0" count="1" selected="0">
            <x v="24"/>
          </reference>
          <reference field="1" count="1">
            <x v="28"/>
          </reference>
        </references>
      </pivotArea>
    </format>
    <format dxfId="522">
      <pivotArea dataOnly="0" labelOnly="1" outline="0" fieldPosition="0">
        <references count="2">
          <reference field="0" count="1" selected="0">
            <x v="25"/>
          </reference>
          <reference field="1" count="1">
            <x v="28"/>
          </reference>
        </references>
      </pivotArea>
    </format>
    <format dxfId="521">
      <pivotArea dataOnly="0" labelOnly="1" outline="0" fieldPosition="0">
        <references count="2">
          <reference field="0" count="1" selected="0">
            <x v="26"/>
          </reference>
          <reference field="1" count="1">
            <x v="28"/>
          </reference>
        </references>
      </pivotArea>
    </format>
    <format dxfId="520">
      <pivotArea dataOnly="0" labelOnly="1" outline="0" fieldPosition="0">
        <references count="2">
          <reference field="0" count="1" selected="0">
            <x v="27"/>
          </reference>
          <reference field="1" count="1">
            <x v="28"/>
          </reference>
        </references>
      </pivotArea>
    </format>
    <format dxfId="519">
      <pivotArea dataOnly="0" labelOnly="1" outline="0" fieldPosition="0">
        <references count="2">
          <reference field="0" count="1" selected="0">
            <x v="28"/>
          </reference>
          <reference field="1" count="1">
            <x v="29"/>
          </reference>
        </references>
      </pivotArea>
    </format>
    <format dxfId="518">
      <pivotArea dataOnly="0" labelOnly="1" outline="0" fieldPosition="0">
        <references count="2">
          <reference field="0" count="1" selected="0">
            <x v="29"/>
          </reference>
          <reference field="1" count="1">
            <x v="5"/>
          </reference>
        </references>
      </pivotArea>
    </format>
    <format dxfId="517">
      <pivotArea dataOnly="0" labelOnly="1" outline="0" fieldPosition="0">
        <references count="2">
          <reference field="0" count="1" selected="0">
            <x v="30"/>
          </reference>
          <reference field="1" count="1">
            <x v="23"/>
          </reference>
        </references>
      </pivotArea>
    </format>
    <format dxfId="516">
      <pivotArea dataOnly="0" labelOnly="1" outline="0" fieldPosition="0">
        <references count="2">
          <reference field="0" count="1" selected="0">
            <x v="31"/>
          </reference>
          <reference field="1" count="1">
            <x v="24"/>
          </reference>
        </references>
      </pivotArea>
    </format>
    <format dxfId="515">
      <pivotArea dataOnly="0" labelOnly="1" outline="0" fieldPosition="0">
        <references count="2">
          <reference field="0" count="1" selected="0">
            <x v="32"/>
          </reference>
          <reference field="1" count="1">
            <x v="7"/>
          </reference>
        </references>
      </pivotArea>
    </format>
    <format dxfId="514">
      <pivotArea dataOnly="0" labelOnly="1" outline="0" fieldPosition="0">
        <references count="2">
          <reference field="0" count="1" selected="0">
            <x v="33"/>
          </reference>
          <reference field="1" count="1">
            <x v="26"/>
          </reference>
        </references>
      </pivotArea>
    </format>
    <format dxfId="513">
      <pivotArea dataOnly="0" labelOnly="1" outline="0" fieldPosition="0">
        <references count="2">
          <reference field="0" count="1" selected="0">
            <x v="34"/>
          </reference>
          <reference field="1" count="1">
            <x v="39"/>
          </reference>
        </references>
      </pivotArea>
    </format>
    <format dxfId="512">
      <pivotArea dataOnly="0" labelOnly="1" outline="0" fieldPosition="0">
        <references count="2">
          <reference field="0" count="1" selected="0">
            <x v="35"/>
          </reference>
          <reference field="1" count="1">
            <x v="27"/>
          </reference>
        </references>
      </pivotArea>
    </format>
    <format dxfId="511">
      <pivotArea dataOnly="0" labelOnly="1" outline="0" fieldPosition="0">
        <references count="2">
          <reference field="0" count="1" selected="0">
            <x v="36"/>
          </reference>
          <reference field="1" count="1">
            <x v="41"/>
          </reference>
        </references>
      </pivotArea>
    </format>
    <format dxfId="510">
      <pivotArea dataOnly="0" labelOnly="1" outline="0" fieldPosition="0">
        <references count="2">
          <reference field="0" count="1" selected="0">
            <x v="37"/>
          </reference>
          <reference field="1" count="1">
            <x v="25"/>
          </reference>
        </references>
      </pivotArea>
    </format>
    <format dxfId="509">
      <pivotArea dataOnly="0" labelOnly="1" outline="0" fieldPosition="0">
        <references count="2">
          <reference field="0" count="1" selected="0">
            <x v="38"/>
          </reference>
          <reference field="1" count="1">
            <x v="25"/>
          </reference>
        </references>
      </pivotArea>
    </format>
    <format dxfId="508">
      <pivotArea dataOnly="0" labelOnly="1" outline="0" fieldPosition="0">
        <references count="2">
          <reference field="0" count="1" selected="0">
            <x v="39"/>
          </reference>
          <reference field="1" count="1">
            <x v="40"/>
          </reference>
        </references>
      </pivotArea>
    </format>
    <format dxfId="507">
      <pivotArea dataOnly="0" labelOnly="1" outline="0" fieldPosition="0">
        <references count="2">
          <reference field="0" count="1" selected="0">
            <x v="40"/>
          </reference>
          <reference field="1" count="1">
            <x v="32"/>
          </reference>
        </references>
      </pivotArea>
    </format>
    <format dxfId="506">
      <pivotArea dataOnly="0" labelOnly="1" outline="0" fieldPosition="0">
        <references count="2">
          <reference field="0" count="1" selected="0">
            <x v="41"/>
          </reference>
          <reference field="1" count="1">
            <x v="12"/>
          </reference>
        </references>
      </pivotArea>
    </format>
    <format dxfId="505">
      <pivotArea dataOnly="0" labelOnly="1" outline="0" fieldPosition="0">
        <references count="2">
          <reference field="0" count="1" selected="0">
            <x v="42"/>
          </reference>
          <reference field="1" count="1">
            <x v="13"/>
          </reference>
        </references>
      </pivotArea>
    </format>
    <format dxfId="504">
      <pivotArea dataOnly="0" labelOnly="1" outline="0" fieldPosition="0">
        <references count="2">
          <reference field="0" count="1" selected="0">
            <x v="43"/>
          </reference>
          <reference field="1" count="1">
            <x v="19"/>
          </reference>
        </references>
      </pivotArea>
    </format>
    <format dxfId="503">
      <pivotArea dataOnly="0" labelOnly="1" outline="0" fieldPosition="0">
        <references count="2">
          <reference field="0" count="1" selected="0">
            <x v="44"/>
          </reference>
          <reference field="1" count="1">
            <x v="17"/>
          </reference>
        </references>
      </pivotArea>
    </format>
    <format dxfId="502">
      <pivotArea dataOnly="0" labelOnly="1" outline="0" fieldPosition="0">
        <references count="2">
          <reference field="0" count="1" selected="0">
            <x v="45"/>
          </reference>
          <reference field="1" count="1">
            <x v="34"/>
          </reference>
        </references>
      </pivotArea>
    </format>
    <format dxfId="501">
      <pivotArea dataOnly="0" labelOnly="1" outline="0" fieldPosition="0">
        <references count="2">
          <reference field="0" count="1" selected="0">
            <x v="46"/>
          </reference>
          <reference field="1" count="1">
            <x v="21"/>
          </reference>
        </references>
      </pivotArea>
    </format>
    <format dxfId="500">
      <pivotArea dataOnly="0" labelOnly="1" outline="0" fieldPosition="0">
        <references count="2">
          <reference field="0" count="1" selected="0">
            <x v="47"/>
          </reference>
          <reference field="1" count="1">
            <x v="22"/>
          </reference>
        </references>
      </pivotArea>
    </format>
    <format dxfId="499">
      <pivotArea dataOnly="0" labelOnly="1" outline="0" fieldPosition="0">
        <references count="2">
          <reference field="0" count="1" selected="0">
            <x v="48"/>
          </reference>
          <reference field="1" count="1">
            <x v="6"/>
          </reference>
        </references>
      </pivotArea>
    </format>
    <format dxfId="498">
      <pivotArea dataOnly="0" labelOnly="1" outline="0" fieldPosition="0">
        <references count="2">
          <reference field="0" count="1" selected="0">
            <x v="0"/>
          </reference>
          <reference field="1" count="1">
            <x v="0"/>
          </reference>
        </references>
      </pivotArea>
    </format>
    <format dxfId="497">
      <pivotArea dataOnly="0" labelOnly="1" outline="0" fieldPosition="0">
        <references count="2">
          <reference field="0" count="1" selected="0">
            <x v="1"/>
          </reference>
          <reference field="1" count="1">
            <x v="4"/>
          </reference>
        </references>
      </pivotArea>
    </format>
    <format dxfId="496">
      <pivotArea dataOnly="0" labelOnly="1" outline="0" fieldPosition="0">
        <references count="2">
          <reference field="0" count="1" selected="0">
            <x v="2"/>
          </reference>
          <reference field="1" count="1">
            <x v="36"/>
          </reference>
        </references>
      </pivotArea>
    </format>
    <format dxfId="495">
      <pivotArea dataOnly="0" labelOnly="1" outline="0" fieldPosition="0">
        <references count="2">
          <reference field="0" count="1" selected="0">
            <x v="3"/>
          </reference>
          <reference field="1" count="1">
            <x v="30"/>
          </reference>
        </references>
      </pivotArea>
    </format>
    <format dxfId="494">
      <pivotArea dataOnly="0" labelOnly="1" outline="0" fieldPosition="0">
        <references count="2">
          <reference field="0" count="1" selected="0">
            <x v="4"/>
          </reference>
          <reference field="1" count="1">
            <x v="20"/>
          </reference>
        </references>
      </pivotArea>
    </format>
    <format dxfId="493">
      <pivotArea dataOnly="0" labelOnly="1" outline="0" fieldPosition="0">
        <references count="2">
          <reference field="0" count="1" selected="0">
            <x v="5"/>
          </reference>
          <reference field="1" count="1">
            <x v="20"/>
          </reference>
        </references>
      </pivotArea>
    </format>
    <format dxfId="492">
      <pivotArea dataOnly="0" labelOnly="1" outline="0" fieldPosition="0">
        <references count="2">
          <reference field="0" count="1" selected="0">
            <x v="6"/>
          </reference>
          <reference field="1" count="1">
            <x v="16"/>
          </reference>
        </references>
      </pivotArea>
    </format>
    <format dxfId="491">
      <pivotArea dataOnly="0" labelOnly="1" outline="0" fieldPosition="0">
        <references count="2">
          <reference field="0" count="1" selected="0">
            <x v="7"/>
          </reference>
          <reference field="1" count="1">
            <x v="10"/>
          </reference>
        </references>
      </pivotArea>
    </format>
    <format dxfId="490">
      <pivotArea dataOnly="0" labelOnly="1" outline="0" fieldPosition="0">
        <references count="2">
          <reference field="0" count="1" selected="0">
            <x v="8"/>
          </reference>
          <reference field="1" count="1">
            <x v="9"/>
          </reference>
        </references>
      </pivotArea>
    </format>
    <format dxfId="489">
      <pivotArea dataOnly="0" labelOnly="1" outline="0" fieldPosition="0">
        <references count="2">
          <reference field="0" count="1" selected="0">
            <x v="9"/>
          </reference>
          <reference field="1" count="1">
            <x v="1"/>
          </reference>
        </references>
      </pivotArea>
    </format>
    <format dxfId="488">
      <pivotArea dataOnly="0" labelOnly="1" outline="0" fieldPosition="0">
        <references count="2">
          <reference field="0" count="1" selected="0">
            <x v="10"/>
          </reference>
          <reference field="1" count="1">
            <x v="1"/>
          </reference>
        </references>
      </pivotArea>
    </format>
    <format dxfId="487">
      <pivotArea dataOnly="0" labelOnly="1" outline="0" fieldPosition="0">
        <references count="2">
          <reference field="0" count="1" selected="0">
            <x v="11"/>
          </reference>
          <reference field="1" count="1">
            <x v="31"/>
          </reference>
        </references>
      </pivotArea>
    </format>
    <format dxfId="486">
      <pivotArea dataOnly="0" labelOnly="1" outline="0" fieldPosition="0">
        <references count="2">
          <reference field="0" count="1" selected="0">
            <x v="12"/>
          </reference>
          <reference field="1" count="1">
            <x v="3"/>
          </reference>
        </references>
      </pivotArea>
    </format>
    <format dxfId="485">
      <pivotArea dataOnly="0" labelOnly="1" outline="0" fieldPosition="0">
        <references count="2">
          <reference field="0" count="1" selected="0">
            <x v="13"/>
          </reference>
          <reference field="1" count="1">
            <x v="18"/>
          </reference>
        </references>
      </pivotArea>
    </format>
    <format dxfId="484">
      <pivotArea dataOnly="0" labelOnly="1" outline="0" fieldPosition="0">
        <references count="2">
          <reference field="0" count="1" selected="0">
            <x v="14"/>
          </reference>
          <reference field="1" count="1">
            <x v="8"/>
          </reference>
        </references>
      </pivotArea>
    </format>
    <format dxfId="483">
      <pivotArea dataOnly="0" labelOnly="1" outline="0" fieldPosition="0">
        <references count="2">
          <reference field="0" count="1" selected="0">
            <x v="15"/>
          </reference>
          <reference field="1" count="1">
            <x v="14"/>
          </reference>
        </references>
      </pivotArea>
    </format>
    <format dxfId="482">
      <pivotArea dataOnly="0" labelOnly="1" outline="0" fieldPosition="0">
        <references count="2">
          <reference field="0" count="1" selected="0">
            <x v="16"/>
          </reference>
          <reference field="1" count="1">
            <x v="35"/>
          </reference>
        </references>
      </pivotArea>
    </format>
    <format dxfId="481">
      <pivotArea dataOnly="0" labelOnly="1" outline="0" fieldPosition="0">
        <references count="2">
          <reference field="0" count="1" selected="0">
            <x v="17"/>
          </reference>
          <reference field="1" count="1">
            <x v="15"/>
          </reference>
        </references>
      </pivotArea>
    </format>
    <format dxfId="480">
      <pivotArea dataOnly="0" labelOnly="1" outline="0" fieldPosition="0">
        <references count="2">
          <reference field="0" count="1" selected="0">
            <x v="18"/>
          </reference>
          <reference field="1" count="1">
            <x v="33"/>
          </reference>
        </references>
      </pivotArea>
    </format>
    <format dxfId="479">
      <pivotArea dataOnly="0" labelOnly="1" outline="0" fieldPosition="0">
        <references count="2">
          <reference field="0" count="1" selected="0">
            <x v="19"/>
          </reference>
          <reference field="1" count="1">
            <x v="38"/>
          </reference>
        </references>
      </pivotArea>
    </format>
    <format dxfId="478">
      <pivotArea dataOnly="0" labelOnly="1" outline="0" fieldPosition="0">
        <references count="2">
          <reference field="0" count="1" selected="0">
            <x v="20"/>
          </reference>
          <reference field="1" count="1">
            <x v="38"/>
          </reference>
        </references>
      </pivotArea>
    </format>
    <format dxfId="477">
      <pivotArea dataOnly="0" labelOnly="1" outline="0" fieldPosition="0">
        <references count="2">
          <reference field="0" count="1" selected="0">
            <x v="21"/>
          </reference>
          <reference field="1" count="1">
            <x v="2"/>
          </reference>
        </references>
      </pivotArea>
    </format>
    <format dxfId="476">
      <pivotArea dataOnly="0" labelOnly="1" outline="0" fieldPosition="0">
        <references count="2">
          <reference field="0" count="1" selected="0">
            <x v="22"/>
          </reference>
          <reference field="1" count="1">
            <x v="11"/>
          </reference>
        </references>
      </pivotArea>
    </format>
    <format dxfId="475">
      <pivotArea dataOnly="0" labelOnly="1" outline="0" fieldPosition="0">
        <references count="2">
          <reference field="0" count="1" selected="0">
            <x v="23"/>
          </reference>
          <reference field="1" count="1">
            <x v="37"/>
          </reference>
        </references>
      </pivotArea>
    </format>
    <format dxfId="474">
      <pivotArea dataOnly="0" labelOnly="1" outline="0" fieldPosition="0">
        <references count="2">
          <reference field="0" count="1" selected="0">
            <x v="24"/>
          </reference>
          <reference field="1" count="1">
            <x v="28"/>
          </reference>
        </references>
      </pivotArea>
    </format>
    <format dxfId="473">
      <pivotArea dataOnly="0" labelOnly="1" outline="0" fieldPosition="0">
        <references count="2">
          <reference field="0" count="1" selected="0">
            <x v="25"/>
          </reference>
          <reference field="1" count="1">
            <x v="28"/>
          </reference>
        </references>
      </pivotArea>
    </format>
    <format dxfId="472">
      <pivotArea dataOnly="0" labelOnly="1" outline="0" fieldPosition="0">
        <references count="2">
          <reference field="0" count="1" selected="0">
            <x v="26"/>
          </reference>
          <reference field="1" count="1">
            <x v="28"/>
          </reference>
        </references>
      </pivotArea>
    </format>
    <format dxfId="471">
      <pivotArea dataOnly="0" labelOnly="1" outline="0" fieldPosition="0">
        <references count="2">
          <reference field="0" count="1" selected="0">
            <x v="27"/>
          </reference>
          <reference field="1" count="1">
            <x v="28"/>
          </reference>
        </references>
      </pivotArea>
    </format>
    <format dxfId="470">
      <pivotArea dataOnly="0" labelOnly="1" outline="0" fieldPosition="0">
        <references count="2">
          <reference field="0" count="1" selected="0">
            <x v="28"/>
          </reference>
          <reference field="1" count="1">
            <x v="29"/>
          </reference>
        </references>
      </pivotArea>
    </format>
    <format dxfId="469">
      <pivotArea dataOnly="0" labelOnly="1" outline="0" fieldPosition="0">
        <references count="2">
          <reference field="0" count="1" selected="0">
            <x v="29"/>
          </reference>
          <reference field="1" count="1">
            <x v="5"/>
          </reference>
        </references>
      </pivotArea>
    </format>
    <format dxfId="468">
      <pivotArea dataOnly="0" labelOnly="1" outline="0" fieldPosition="0">
        <references count="2">
          <reference field="0" count="1" selected="0">
            <x v="30"/>
          </reference>
          <reference field="1" count="1">
            <x v="23"/>
          </reference>
        </references>
      </pivotArea>
    </format>
    <format dxfId="467">
      <pivotArea dataOnly="0" labelOnly="1" outline="0" fieldPosition="0">
        <references count="2">
          <reference field="0" count="1" selected="0">
            <x v="31"/>
          </reference>
          <reference field="1" count="1">
            <x v="24"/>
          </reference>
        </references>
      </pivotArea>
    </format>
    <format dxfId="466">
      <pivotArea dataOnly="0" labelOnly="1" outline="0" fieldPosition="0">
        <references count="2">
          <reference field="0" count="1" selected="0">
            <x v="32"/>
          </reference>
          <reference field="1" count="1">
            <x v="7"/>
          </reference>
        </references>
      </pivotArea>
    </format>
    <format dxfId="465">
      <pivotArea dataOnly="0" labelOnly="1" outline="0" fieldPosition="0">
        <references count="2">
          <reference field="0" count="1" selected="0">
            <x v="33"/>
          </reference>
          <reference field="1" count="1">
            <x v="26"/>
          </reference>
        </references>
      </pivotArea>
    </format>
    <format dxfId="464">
      <pivotArea dataOnly="0" labelOnly="1" outline="0" fieldPosition="0">
        <references count="2">
          <reference field="0" count="1" selected="0">
            <x v="34"/>
          </reference>
          <reference field="1" count="1">
            <x v="39"/>
          </reference>
        </references>
      </pivotArea>
    </format>
    <format dxfId="463">
      <pivotArea dataOnly="0" labelOnly="1" outline="0" fieldPosition="0">
        <references count="2">
          <reference field="0" count="1" selected="0">
            <x v="35"/>
          </reference>
          <reference field="1" count="1">
            <x v="27"/>
          </reference>
        </references>
      </pivotArea>
    </format>
    <format dxfId="462">
      <pivotArea dataOnly="0" labelOnly="1" outline="0" fieldPosition="0">
        <references count="2">
          <reference field="0" count="1" selected="0">
            <x v="36"/>
          </reference>
          <reference field="1" count="1">
            <x v="41"/>
          </reference>
        </references>
      </pivotArea>
    </format>
    <format dxfId="461">
      <pivotArea dataOnly="0" labelOnly="1" outline="0" fieldPosition="0">
        <references count="2">
          <reference field="0" count="1" selected="0">
            <x v="37"/>
          </reference>
          <reference field="1" count="1">
            <x v="25"/>
          </reference>
        </references>
      </pivotArea>
    </format>
    <format dxfId="460">
      <pivotArea dataOnly="0" labelOnly="1" outline="0" fieldPosition="0">
        <references count="2">
          <reference field="0" count="1" selected="0">
            <x v="38"/>
          </reference>
          <reference field="1" count="1">
            <x v="25"/>
          </reference>
        </references>
      </pivotArea>
    </format>
    <format dxfId="459">
      <pivotArea dataOnly="0" labelOnly="1" outline="0" fieldPosition="0">
        <references count="2">
          <reference field="0" count="1" selected="0">
            <x v="39"/>
          </reference>
          <reference field="1" count="1">
            <x v="40"/>
          </reference>
        </references>
      </pivotArea>
    </format>
    <format dxfId="458">
      <pivotArea dataOnly="0" labelOnly="1" outline="0" fieldPosition="0">
        <references count="2">
          <reference field="0" count="1" selected="0">
            <x v="40"/>
          </reference>
          <reference field="1" count="1">
            <x v="32"/>
          </reference>
        </references>
      </pivotArea>
    </format>
    <format dxfId="457">
      <pivotArea dataOnly="0" labelOnly="1" outline="0" fieldPosition="0">
        <references count="2">
          <reference field="0" count="1" selected="0">
            <x v="41"/>
          </reference>
          <reference field="1" count="1">
            <x v="12"/>
          </reference>
        </references>
      </pivotArea>
    </format>
    <format dxfId="456">
      <pivotArea dataOnly="0" labelOnly="1" outline="0" fieldPosition="0">
        <references count="2">
          <reference field="0" count="1" selected="0">
            <x v="42"/>
          </reference>
          <reference field="1" count="1">
            <x v="13"/>
          </reference>
        </references>
      </pivotArea>
    </format>
    <format dxfId="455">
      <pivotArea dataOnly="0" labelOnly="1" outline="0" fieldPosition="0">
        <references count="2">
          <reference field="0" count="1" selected="0">
            <x v="43"/>
          </reference>
          <reference field="1" count="1">
            <x v="19"/>
          </reference>
        </references>
      </pivotArea>
    </format>
    <format dxfId="454">
      <pivotArea dataOnly="0" labelOnly="1" outline="0" fieldPosition="0">
        <references count="2">
          <reference field="0" count="1" selected="0">
            <x v="44"/>
          </reference>
          <reference field="1" count="1">
            <x v="17"/>
          </reference>
        </references>
      </pivotArea>
    </format>
    <format dxfId="453">
      <pivotArea dataOnly="0" labelOnly="1" outline="0" fieldPosition="0">
        <references count="2">
          <reference field="0" count="1" selected="0">
            <x v="45"/>
          </reference>
          <reference field="1" count="1">
            <x v="34"/>
          </reference>
        </references>
      </pivotArea>
    </format>
    <format dxfId="452">
      <pivotArea dataOnly="0" labelOnly="1" outline="0" fieldPosition="0">
        <references count="2">
          <reference field="0" count="1" selected="0">
            <x v="46"/>
          </reference>
          <reference field="1" count="1">
            <x v="21"/>
          </reference>
        </references>
      </pivotArea>
    </format>
    <format dxfId="451">
      <pivotArea dataOnly="0" labelOnly="1" outline="0" fieldPosition="0">
        <references count="2">
          <reference field="0" count="1" selected="0">
            <x v="47"/>
          </reference>
          <reference field="1" count="1">
            <x v="22"/>
          </reference>
        </references>
      </pivotArea>
    </format>
    <format dxfId="450">
      <pivotArea dataOnly="0" labelOnly="1" outline="0" fieldPosition="0">
        <references count="2">
          <reference field="0" count="1" selected="0">
            <x v="48"/>
          </reference>
          <reference field="1" count="1">
            <x v="6"/>
          </reference>
        </references>
      </pivotArea>
    </format>
    <format dxfId="449">
      <pivotArea type="all" dataOnly="0" outline="0" fieldPosition="0"/>
    </format>
    <format dxfId="448">
      <pivotArea dataOnly="0" labelOnly="1" outline="0" fieldPosition="0">
        <references count="1">
          <reference field="0" count="0"/>
        </references>
      </pivotArea>
    </format>
    <format dxfId="447">
      <pivotArea dataOnly="0" labelOnly="1" outline="0" fieldPosition="0">
        <references count="2">
          <reference field="0" count="1" selected="0">
            <x v="0"/>
          </reference>
          <reference field="1" count="1">
            <x v="0"/>
          </reference>
        </references>
      </pivotArea>
    </format>
    <format dxfId="446">
      <pivotArea dataOnly="0" labelOnly="1" outline="0" fieldPosition="0">
        <references count="2">
          <reference field="0" count="1" selected="0">
            <x v="1"/>
          </reference>
          <reference field="1" count="1">
            <x v="4"/>
          </reference>
        </references>
      </pivotArea>
    </format>
    <format dxfId="445">
      <pivotArea dataOnly="0" labelOnly="1" outline="0" fieldPosition="0">
        <references count="2">
          <reference field="0" count="1" selected="0">
            <x v="2"/>
          </reference>
          <reference field="1" count="1">
            <x v="36"/>
          </reference>
        </references>
      </pivotArea>
    </format>
    <format dxfId="444">
      <pivotArea dataOnly="0" labelOnly="1" outline="0" fieldPosition="0">
        <references count="2">
          <reference field="0" count="1" selected="0">
            <x v="3"/>
          </reference>
          <reference field="1" count="1">
            <x v="30"/>
          </reference>
        </references>
      </pivotArea>
    </format>
    <format dxfId="443">
      <pivotArea dataOnly="0" labelOnly="1" outline="0" fieldPosition="0">
        <references count="2">
          <reference field="0" count="1" selected="0">
            <x v="4"/>
          </reference>
          <reference field="1" count="1">
            <x v="20"/>
          </reference>
        </references>
      </pivotArea>
    </format>
    <format dxfId="442">
      <pivotArea dataOnly="0" labelOnly="1" outline="0" fieldPosition="0">
        <references count="2">
          <reference field="0" count="1" selected="0">
            <x v="5"/>
          </reference>
          <reference field="1" count="1">
            <x v="20"/>
          </reference>
        </references>
      </pivotArea>
    </format>
    <format dxfId="441">
      <pivotArea dataOnly="0" labelOnly="1" outline="0" fieldPosition="0">
        <references count="2">
          <reference field="0" count="1" selected="0">
            <x v="6"/>
          </reference>
          <reference field="1" count="1">
            <x v="16"/>
          </reference>
        </references>
      </pivotArea>
    </format>
    <format dxfId="440">
      <pivotArea dataOnly="0" labelOnly="1" outline="0" fieldPosition="0">
        <references count="2">
          <reference field="0" count="1" selected="0">
            <x v="7"/>
          </reference>
          <reference field="1" count="1">
            <x v="10"/>
          </reference>
        </references>
      </pivotArea>
    </format>
    <format dxfId="439">
      <pivotArea dataOnly="0" labelOnly="1" outline="0" fieldPosition="0">
        <references count="2">
          <reference field="0" count="1" selected="0">
            <x v="8"/>
          </reference>
          <reference field="1" count="1">
            <x v="9"/>
          </reference>
        </references>
      </pivotArea>
    </format>
    <format dxfId="438">
      <pivotArea dataOnly="0" labelOnly="1" outline="0" fieldPosition="0">
        <references count="2">
          <reference field="0" count="1" selected="0">
            <x v="9"/>
          </reference>
          <reference field="1" count="1">
            <x v="1"/>
          </reference>
        </references>
      </pivotArea>
    </format>
    <format dxfId="437">
      <pivotArea dataOnly="0" labelOnly="1" outline="0" fieldPosition="0">
        <references count="2">
          <reference field="0" count="1" selected="0">
            <x v="10"/>
          </reference>
          <reference field="1" count="1">
            <x v="1"/>
          </reference>
        </references>
      </pivotArea>
    </format>
    <format dxfId="436">
      <pivotArea dataOnly="0" labelOnly="1" outline="0" fieldPosition="0">
        <references count="2">
          <reference field="0" count="1" selected="0">
            <x v="11"/>
          </reference>
          <reference field="1" count="1">
            <x v="31"/>
          </reference>
        </references>
      </pivotArea>
    </format>
    <format dxfId="435">
      <pivotArea dataOnly="0" labelOnly="1" outline="0" fieldPosition="0">
        <references count="2">
          <reference field="0" count="1" selected="0">
            <x v="12"/>
          </reference>
          <reference field="1" count="1">
            <x v="3"/>
          </reference>
        </references>
      </pivotArea>
    </format>
    <format dxfId="434">
      <pivotArea dataOnly="0" labelOnly="1" outline="0" fieldPosition="0">
        <references count="2">
          <reference field="0" count="1" selected="0">
            <x v="13"/>
          </reference>
          <reference field="1" count="1">
            <x v="18"/>
          </reference>
        </references>
      </pivotArea>
    </format>
    <format dxfId="433">
      <pivotArea dataOnly="0" labelOnly="1" outline="0" fieldPosition="0">
        <references count="2">
          <reference field="0" count="1" selected="0">
            <x v="14"/>
          </reference>
          <reference field="1" count="1">
            <x v="8"/>
          </reference>
        </references>
      </pivotArea>
    </format>
    <format dxfId="432">
      <pivotArea dataOnly="0" labelOnly="1" outline="0" fieldPosition="0">
        <references count="2">
          <reference field="0" count="1" selected="0">
            <x v="15"/>
          </reference>
          <reference field="1" count="1">
            <x v="14"/>
          </reference>
        </references>
      </pivotArea>
    </format>
    <format dxfId="431">
      <pivotArea dataOnly="0" labelOnly="1" outline="0" fieldPosition="0">
        <references count="2">
          <reference field="0" count="1" selected="0">
            <x v="16"/>
          </reference>
          <reference field="1" count="1">
            <x v="35"/>
          </reference>
        </references>
      </pivotArea>
    </format>
    <format dxfId="430">
      <pivotArea dataOnly="0" labelOnly="1" outline="0" fieldPosition="0">
        <references count="2">
          <reference field="0" count="1" selected="0">
            <x v="17"/>
          </reference>
          <reference field="1" count="1">
            <x v="15"/>
          </reference>
        </references>
      </pivotArea>
    </format>
    <format dxfId="429">
      <pivotArea dataOnly="0" labelOnly="1" outline="0" fieldPosition="0">
        <references count="2">
          <reference field="0" count="1" selected="0">
            <x v="18"/>
          </reference>
          <reference field="1" count="1">
            <x v="33"/>
          </reference>
        </references>
      </pivotArea>
    </format>
    <format dxfId="428">
      <pivotArea dataOnly="0" labelOnly="1" outline="0" fieldPosition="0">
        <references count="2">
          <reference field="0" count="1" selected="0">
            <x v="19"/>
          </reference>
          <reference field="1" count="1">
            <x v="38"/>
          </reference>
        </references>
      </pivotArea>
    </format>
    <format dxfId="427">
      <pivotArea dataOnly="0" labelOnly="1" outline="0" fieldPosition="0">
        <references count="2">
          <reference field="0" count="1" selected="0">
            <x v="20"/>
          </reference>
          <reference field="1" count="1">
            <x v="38"/>
          </reference>
        </references>
      </pivotArea>
    </format>
    <format dxfId="426">
      <pivotArea dataOnly="0" labelOnly="1" outline="0" fieldPosition="0">
        <references count="2">
          <reference field="0" count="1" selected="0">
            <x v="21"/>
          </reference>
          <reference field="1" count="1">
            <x v="2"/>
          </reference>
        </references>
      </pivotArea>
    </format>
    <format dxfId="425">
      <pivotArea dataOnly="0" labelOnly="1" outline="0" fieldPosition="0">
        <references count="2">
          <reference field="0" count="1" selected="0">
            <x v="22"/>
          </reference>
          <reference field="1" count="1">
            <x v="11"/>
          </reference>
        </references>
      </pivotArea>
    </format>
    <format dxfId="424">
      <pivotArea dataOnly="0" labelOnly="1" outline="0" fieldPosition="0">
        <references count="2">
          <reference field="0" count="1" selected="0">
            <x v="23"/>
          </reference>
          <reference field="1" count="1">
            <x v="37"/>
          </reference>
        </references>
      </pivotArea>
    </format>
    <format dxfId="423">
      <pivotArea dataOnly="0" labelOnly="1" outline="0" fieldPosition="0">
        <references count="2">
          <reference field="0" count="1" selected="0">
            <x v="24"/>
          </reference>
          <reference field="1" count="1">
            <x v="28"/>
          </reference>
        </references>
      </pivotArea>
    </format>
    <format dxfId="422">
      <pivotArea dataOnly="0" labelOnly="1" outline="0" fieldPosition="0">
        <references count="2">
          <reference field="0" count="1" selected="0">
            <x v="25"/>
          </reference>
          <reference field="1" count="1">
            <x v="28"/>
          </reference>
        </references>
      </pivotArea>
    </format>
    <format dxfId="421">
      <pivotArea dataOnly="0" labelOnly="1" outline="0" fieldPosition="0">
        <references count="2">
          <reference field="0" count="1" selected="0">
            <x v="26"/>
          </reference>
          <reference field="1" count="1">
            <x v="28"/>
          </reference>
        </references>
      </pivotArea>
    </format>
    <format dxfId="420">
      <pivotArea dataOnly="0" labelOnly="1" outline="0" fieldPosition="0">
        <references count="2">
          <reference field="0" count="1" selected="0">
            <x v="27"/>
          </reference>
          <reference field="1" count="1">
            <x v="28"/>
          </reference>
        </references>
      </pivotArea>
    </format>
    <format dxfId="419">
      <pivotArea dataOnly="0" labelOnly="1" outline="0" fieldPosition="0">
        <references count="2">
          <reference field="0" count="1" selected="0">
            <x v="28"/>
          </reference>
          <reference field="1" count="1">
            <x v="29"/>
          </reference>
        </references>
      </pivotArea>
    </format>
    <format dxfId="418">
      <pivotArea dataOnly="0" labelOnly="1" outline="0" fieldPosition="0">
        <references count="2">
          <reference field="0" count="1" selected="0">
            <x v="29"/>
          </reference>
          <reference field="1" count="1">
            <x v="5"/>
          </reference>
        </references>
      </pivotArea>
    </format>
    <format dxfId="417">
      <pivotArea dataOnly="0" labelOnly="1" outline="0" fieldPosition="0">
        <references count="2">
          <reference field="0" count="1" selected="0">
            <x v="30"/>
          </reference>
          <reference field="1" count="1">
            <x v="23"/>
          </reference>
        </references>
      </pivotArea>
    </format>
    <format dxfId="416">
      <pivotArea dataOnly="0" labelOnly="1" outline="0" fieldPosition="0">
        <references count="2">
          <reference field="0" count="1" selected="0">
            <x v="31"/>
          </reference>
          <reference field="1" count="1">
            <x v="24"/>
          </reference>
        </references>
      </pivotArea>
    </format>
    <format dxfId="415">
      <pivotArea dataOnly="0" labelOnly="1" outline="0" fieldPosition="0">
        <references count="2">
          <reference field="0" count="1" selected="0">
            <x v="32"/>
          </reference>
          <reference field="1" count="1">
            <x v="7"/>
          </reference>
        </references>
      </pivotArea>
    </format>
    <format dxfId="414">
      <pivotArea dataOnly="0" labelOnly="1" outline="0" fieldPosition="0">
        <references count="2">
          <reference field="0" count="1" selected="0">
            <x v="33"/>
          </reference>
          <reference field="1" count="1">
            <x v="26"/>
          </reference>
        </references>
      </pivotArea>
    </format>
    <format dxfId="413">
      <pivotArea dataOnly="0" labelOnly="1" outline="0" fieldPosition="0">
        <references count="2">
          <reference field="0" count="1" selected="0">
            <x v="34"/>
          </reference>
          <reference field="1" count="1">
            <x v="39"/>
          </reference>
        </references>
      </pivotArea>
    </format>
    <format dxfId="412">
      <pivotArea dataOnly="0" labelOnly="1" outline="0" fieldPosition="0">
        <references count="2">
          <reference field="0" count="1" selected="0">
            <x v="35"/>
          </reference>
          <reference field="1" count="1">
            <x v="27"/>
          </reference>
        </references>
      </pivotArea>
    </format>
    <format dxfId="411">
      <pivotArea dataOnly="0" labelOnly="1" outline="0" fieldPosition="0">
        <references count="2">
          <reference field="0" count="1" selected="0">
            <x v="36"/>
          </reference>
          <reference field="1" count="1">
            <x v="41"/>
          </reference>
        </references>
      </pivotArea>
    </format>
    <format dxfId="410">
      <pivotArea dataOnly="0" labelOnly="1" outline="0" fieldPosition="0">
        <references count="2">
          <reference field="0" count="1" selected="0">
            <x v="37"/>
          </reference>
          <reference field="1" count="1">
            <x v="25"/>
          </reference>
        </references>
      </pivotArea>
    </format>
    <format dxfId="409">
      <pivotArea dataOnly="0" labelOnly="1" outline="0" fieldPosition="0">
        <references count="2">
          <reference field="0" count="1" selected="0">
            <x v="38"/>
          </reference>
          <reference field="1" count="1">
            <x v="25"/>
          </reference>
        </references>
      </pivotArea>
    </format>
    <format dxfId="408">
      <pivotArea dataOnly="0" labelOnly="1" outline="0" fieldPosition="0">
        <references count="2">
          <reference field="0" count="1" selected="0">
            <x v="39"/>
          </reference>
          <reference field="1" count="1">
            <x v="40"/>
          </reference>
        </references>
      </pivotArea>
    </format>
    <format dxfId="407">
      <pivotArea dataOnly="0" labelOnly="1" outline="0" fieldPosition="0">
        <references count="2">
          <reference field="0" count="1" selected="0">
            <x v="40"/>
          </reference>
          <reference field="1" count="1">
            <x v="32"/>
          </reference>
        </references>
      </pivotArea>
    </format>
    <format dxfId="406">
      <pivotArea dataOnly="0" labelOnly="1" outline="0" fieldPosition="0">
        <references count="2">
          <reference field="0" count="1" selected="0">
            <x v="41"/>
          </reference>
          <reference field="1" count="1">
            <x v="12"/>
          </reference>
        </references>
      </pivotArea>
    </format>
    <format dxfId="405">
      <pivotArea dataOnly="0" labelOnly="1" outline="0" fieldPosition="0">
        <references count="2">
          <reference field="0" count="1" selected="0">
            <x v="42"/>
          </reference>
          <reference field="1" count="1">
            <x v="13"/>
          </reference>
        </references>
      </pivotArea>
    </format>
    <format dxfId="404">
      <pivotArea dataOnly="0" labelOnly="1" outline="0" fieldPosition="0">
        <references count="2">
          <reference field="0" count="1" selected="0">
            <x v="43"/>
          </reference>
          <reference field="1" count="1">
            <x v="19"/>
          </reference>
        </references>
      </pivotArea>
    </format>
    <format dxfId="403">
      <pivotArea dataOnly="0" labelOnly="1" outline="0" fieldPosition="0">
        <references count="2">
          <reference field="0" count="1" selected="0">
            <x v="44"/>
          </reference>
          <reference field="1" count="1">
            <x v="17"/>
          </reference>
        </references>
      </pivotArea>
    </format>
    <format dxfId="402">
      <pivotArea dataOnly="0" labelOnly="1" outline="0" fieldPosition="0">
        <references count="2">
          <reference field="0" count="1" selected="0">
            <x v="45"/>
          </reference>
          <reference field="1" count="1">
            <x v="34"/>
          </reference>
        </references>
      </pivotArea>
    </format>
    <format dxfId="401">
      <pivotArea dataOnly="0" labelOnly="1" outline="0" fieldPosition="0">
        <references count="2">
          <reference field="0" count="1" selected="0">
            <x v="46"/>
          </reference>
          <reference field="1" count="1">
            <x v="21"/>
          </reference>
        </references>
      </pivotArea>
    </format>
    <format dxfId="400">
      <pivotArea dataOnly="0" labelOnly="1" outline="0" fieldPosition="0">
        <references count="2">
          <reference field="0" count="1" selected="0">
            <x v="47"/>
          </reference>
          <reference field="1" count="1">
            <x v="22"/>
          </reference>
        </references>
      </pivotArea>
    </format>
    <format dxfId="399">
      <pivotArea dataOnly="0" labelOnly="1" outline="0" fieldPosition="0">
        <references count="2">
          <reference field="0" count="1" selected="0">
            <x v="48"/>
          </reference>
          <reference field="1" count="1">
            <x v="6"/>
          </reference>
        </references>
      </pivotArea>
    </format>
    <format dxfId="398">
      <pivotArea dataOnly="0" labelOnly="1" outline="0" fieldPosition="0">
        <references count="2">
          <reference field="0" count="1" selected="0">
            <x v="23"/>
          </reference>
          <reference field="1" count="1">
            <x v="43"/>
          </reference>
        </references>
      </pivotArea>
    </format>
    <format dxfId="397">
      <pivotArea dataOnly="0" labelOnly="1" outline="0" fieldPosition="0">
        <references count="1">
          <reference field="1" count="0"/>
        </references>
      </pivotArea>
    </format>
  </formats>
  <pivotTableStyleInfo name="PivotStyleDark11" showRowHeaders="1" showColHeaders="0"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abSelected="1" zoomScaleNormal="100" workbookViewId="0">
      <selection activeCell="F8" sqref="F8"/>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7" t="s">
        <v>34</v>
      </c>
      <c r="C2" s="78"/>
      <c r="D2" s="79"/>
    </row>
    <row r="3" spans="2:22" ht="15.75" thickBot="1" x14ac:dyDescent="0.3"/>
    <row r="4" spans="2:22" ht="39" customHeight="1" x14ac:dyDescent="0.25">
      <c r="B4" s="86" t="s">
        <v>83</v>
      </c>
      <c r="C4" s="87"/>
      <c r="D4" s="88"/>
    </row>
    <row r="5" spans="2:22" ht="52.5" customHeight="1" thickBot="1" x14ac:dyDescent="0.3">
      <c r="B5" s="80" t="s">
        <v>33</v>
      </c>
      <c r="C5" s="81"/>
      <c r="D5" s="82"/>
    </row>
    <row r="6" spans="2:22" ht="36.75" customHeight="1" thickBot="1" x14ac:dyDescent="0.3">
      <c r="B6" s="80" t="s">
        <v>118</v>
      </c>
      <c r="C6" s="81"/>
      <c r="D6" s="82"/>
      <c r="F6" s="69" t="s">
        <v>243</v>
      </c>
      <c r="G6" s="47"/>
    </row>
    <row r="7" spans="2:22" ht="3.75" customHeight="1" thickBot="1" x14ac:dyDescent="0.3">
      <c r="B7" s="61"/>
      <c r="C7" s="62"/>
      <c r="D7" s="63"/>
      <c r="G7" s="47"/>
    </row>
    <row r="8" spans="2:22" ht="46.5" customHeight="1" thickBot="1" x14ac:dyDescent="0.3">
      <c r="B8" s="83" t="s">
        <v>35</v>
      </c>
      <c r="C8" s="84"/>
      <c r="D8" s="85"/>
      <c r="F8" s="69" t="s">
        <v>244</v>
      </c>
      <c r="G8" s="47"/>
    </row>
    <row r="10" spans="2:22" s="3" customFormat="1" ht="16.5" thickBot="1" x14ac:dyDescent="0.3">
      <c r="H10" s="46"/>
      <c r="I10" s="46"/>
      <c r="J10" s="46"/>
      <c r="N10" s="44"/>
    </row>
    <row r="11" spans="2:22" s="3" customFormat="1" ht="54.75" customHeight="1" thickBot="1" x14ac:dyDescent="0.3">
      <c r="B11" s="36" t="s">
        <v>0</v>
      </c>
      <c r="C11" s="1" t="s">
        <v>82</v>
      </c>
      <c r="D11" s="2" t="s">
        <v>107</v>
      </c>
      <c r="E11" s="2" t="s">
        <v>108</v>
      </c>
      <c r="F11" s="55" t="s">
        <v>189</v>
      </c>
      <c r="G11" s="6" t="s">
        <v>1</v>
      </c>
      <c r="H11" s="46" t="s">
        <v>115</v>
      </c>
      <c r="I11" s="46" t="s">
        <v>116</v>
      </c>
      <c r="J11" s="46" t="s">
        <v>117</v>
      </c>
      <c r="M11" s="44"/>
      <c r="O11" s="46" t="s">
        <v>147</v>
      </c>
      <c r="P11" s="46" t="s">
        <v>149</v>
      </c>
      <c r="Q11" s="46" t="s">
        <v>151</v>
      </c>
      <c r="R11" s="46" t="s">
        <v>148</v>
      </c>
      <c r="S11" s="46" t="s">
        <v>150</v>
      </c>
      <c r="U11" s="3" t="s">
        <v>190</v>
      </c>
      <c r="V11" s="3" t="s">
        <v>191</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2.75</v>
      </c>
      <c r="J12" s="50">
        <f>IF(AND(D12="SI",E12="OK"),'1'!$B$44,"")</f>
        <v>6.875</v>
      </c>
      <c r="L12" s="3">
        <v>1</v>
      </c>
      <c r="M12" s="44" t="str">
        <f>TEXT(L12,"00")</f>
        <v>01</v>
      </c>
      <c r="O12" s="46">
        <f t="shared" ref="O12:O43" si="0">IF(AND(D12="SI",E12="OK"),IF(AND(J12&gt;0,J12&lt;=1),G12,),)</f>
        <v>0</v>
      </c>
      <c r="P12" s="46">
        <f t="shared" ref="P12:P43" si="1">IF(AND(D12="SI",E12="OK"),IF(AND(J12&gt;1,J12&lt;=4),G12,),)</f>
        <v>0</v>
      </c>
      <c r="Q12" s="46" t="str">
        <f t="shared" ref="Q12:Q43" si="2">IF(AND(D12="SI",E12="OK"),IF(AND(J12&gt;4,J12&lt;=9),G12,),)</f>
        <v>01 - Concorso per l'assunzione di personale</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1.6666666666666667</v>
      </c>
      <c r="I13" s="50">
        <f>IF(AND(D13="SI",E13="OK"),'2'!$B$40,"")</f>
        <v>2.75</v>
      </c>
      <c r="J13" s="50">
        <f>IF(AND(D13="SI",E13="OK"),'2'!$B$44,"")</f>
        <v>4.5833333333333339</v>
      </c>
      <c r="L13" s="3">
        <v>2</v>
      </c>
      <c r="M13" s="44" t="str">
        <f t="shared" ref="M13:M64" si="7">IF(L13&lt;&gt;0,TEXT(L13,"00"),"")</f>
        <v>02</v>
      </c>
      <c r="O13" s="46">
        <f t="shared" si="0"/>
        <v>0</v>
      </c>
      <c r="P13" s="46">
        <f t="shared" si="1"/>
        <v>0</v>
      </c>
      <c r="Q13" s="46" t="str">
        <f t="shared" si="2"/>
        <v xml:space="preserve">02 - Concorso per la progressione in carriera del personale </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3.8333333333333335</v>
      </c>
      <c r="I14" s="50">
        <f>IF(AND(D14="SI",E14="OK"),'3'!$B$40,"")</f>
        <v>2.25</v>
      </c>
      <c r="J14" s="50">
        <f>IF(AND(D14="SI",E14="OK"),'3'!$B$44,"")</f>
        <v>8.625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limitazioni della spesa, questo processo può nascondere una certa pericolosità corruttiva in relazione alle valutazioni di merito che, in via preliminare hanno determinato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2.8333333333333335</v>
      </c>
      <c r="I15" s="50">
        <f>IF(AND(D15="SI",E15="OK"),'4'!$B$40,"")</f>
        <v>2.25</v>
      </c>
      <c r="J15" s="50">
        <f>IF(AND(D15="SI",E15="OK"),'4'!$B$44,"")</f>
        <v>6.375</v>
      </c>
      <c r="L15" s="3">
        <v>4</v>
      </c>
      <c r="M15" s="44" t="str">
        <f t="shared" si="7"/>
        <v>04</v>
      </c>
      <c r="O15" s="46">
        <f t="shared" si="0"/>
        <v>0</v>
      </c>
      <c r="P15" s="46">
        <f t="shared" si="1"/>
        <v>0</v>
      </c>
      <c r="Q15" s="46" t="str">
        <f t="shared" si="2"/>
        <v>04 - Affidamento mediante procedura aperta (o ristretta) di lavori, servizi, forniture</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responsabili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3.6666666666666665</v>
      </c>
      <c r="I16" s="50">
        <f>IF(AND(D16="SI",E16="OK"),'5'!$B$40,"")</f>
        <v>2.25</v>
      </c>
      <c r="J16" s="50">
        <f>IF(AND(D16="SI",E16="OK"),'5'!$B$44,"")</f>
        <v>8.25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responsabili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2.8333333333333335</v>
      </c>
      <c r="I17" s="50">
        <f>IF(AND(D17="SI",E17="OK"),'6'!$B$40,"")</f>
        <v>2.25</v>
      </c>
      <c r="J17" s="50">
        <f>IF(AND(D17="SI",E17="OK"),'6'!$B$44,"")</f>
        <v>6.375</v>
      </c>
      <c r="L17" s="3">
        <v>6</v>
      </c>
      <c r="M17" s="44" t="str">
        <f t="shared" si="7"/>
        <v>06</v>
      </c>
      <c r="O17" s="46">
        <f t="shared" si="0"/>
        <v>0</v>
      </c>
      <c r="P17" s="46">
        <f t="shared" si="1"/>
        <v>0</v>
      </c>
      <c r="Q17" s="46" t="str">
        <f t="shared" si="2"/>
        <v>06 - Permesso di costruire</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3.1666666666666665</v>
      </c>
      <c r="I18" s="50">
        <f>IF(AND(D18="SI",E18="OK"),'7'!$B$40,"")</f>
        <v>2.25</v>
      </c>
      <c r="J18" s="50">
        <f>IF(AND(D18="SI",E18="OK"),'7'!$B$44,"")</f>
        <v>7.125</v>
      </c>
      <c r="L18" s="3">
        <v>7</v>
      </c>
      <c r="M18" s="44" t="str">
        <f t="shared" si="7"/>
        <v>07</v>
      </c>
      <c r="O18" s="46">
        <f t="shared" si="0"/>
        <v>0</v>
      </c>
      <c r="P18" s="46">
        <f t="shared" si="1"/>
        <v>0</v>
      </c>
      <c r="Q18" s="46" t="str">
        <f t="shared" si="2"/>
        <v>07 - Permesso di costruire in aree assoggettate ad autorizzazione paesaggistica</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1.6666666666666667</v>
      </c>
      <c r="I19" s="50">
        <f>IF(AND(D19="SI",E19="OK"),'8'!$B$40,"")</f>
        <v>2.25</v>
      </c>
      <c r="J19" s="50">
        <f>IF(AND(D19="SI",E19="OK"),'8'!$B$44,"")</f>
        <v>6.375</v>
      </c>
      <c r="L19" s="3">
        <v>8</v>
      </c>
      <c r="M19" s="44" t="str">
        <f t="shared" si="7"/>
        <v>08</v>
      </c>
      <c r="O19" s="46">
        <f t="shared" si="0"/>
        <v>0</v>
      </c>
      <c r="P19" s="46">
        <f t="shared" si="1"/>
        <v>0</v>
      </c>
      <c r="Q19" s="46" t="str">
        <f t="shared" si="2"/>
        <v xml:space="preserve">08 - Concessione di sovvenzioni, contributi, sussidi, ausili finanziari, nonché attribuzione di vantaggi economici di qualunque genere </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4.666666666666667</v>
      </c>
      <c r="I20" s="50">
        <f>IF(AND(D20="SI",E20="OK"),'9'!$B$40,"")</f>
        <v>2.5</v>
      </c>
      <c r="J20" s="50">
        <f>IF(AND(D20="SI",E20="OK"),'9'!$B$44,"")</f>
        <v>11.666666666666668</v>
      </c>
      <c r="L20" s="3">
        <v>9</v>
      </c>
      <c r="M20" s="44" t="str">
        <f t="shared" si="7"/>
        <v>09</v>
      </c>
      <c r="O20" s="46">
        <f t="shared" si="0"/>
        <v>0</v>
      </c>
      <c r="P20" s="46">
        <f t="shared" si="1"/>
        <v>0</v>
      </c>
      <c r="Q20" s="46">
        <f t="shared" si="2"/>
        <v>0</v>
      </c>
      <c r="R20" s="46" t="str">
        <f t="shared" si="3"/>
        <v>09 - Provvedimenti di pianificazione urbanistica generale</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4.5</v>
      </c>
      <c r="I21" s="50">
        <f>IF(AND(D21="SI",E21="OK"),'10'!$B$40,"")</f>
        <v>2.25</v>
      </c>
      <c r="J21" s="50">
        <f>IF(AND(D21="SI",E21="OK"),'10'!$B$44,"")</f>
        <v>10.125</v>
      </c>
      <c r="L21" s="3">
        <v>10</v>
      </c>
      <c r="M21" s="44" t="str">
        <f t="shared" si="7"/>
        <v>10</v>
      </c>
      <c r="O21" s="46">
        <f t="shared" si="0"/>
        <v>0</v>
      </c>
      <c r="P21" s="46">
        <f t="shared" si="1"/>
        <v>0</v>
      </c>
      <c r="Q21" s="46">
        <f t="shared" si="2"/>
        <v>0</v>
      </c>
      <c r="R21" s="46" t="str">
        <f t="shared" si="3"/>
        <v>10 - Provvedimenti di pianificazione urbanistica attuativa</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2.75</v>
      </c>
      <c r="J22" s="50">
        <f>IF(AND(D22="SI",E22="OK"),'11'!$B$44,"")</f>
        <v>5.5</v>
      </c>
      <c r="L22" s="3">
        <v>11</v>
      </c>
      <c r="M22" s="44" t="str">
        <f t="shared" si="7"/>
        <v>11</v>
      </c>
      <c r="O22" s="46">
        <f t="shared" si="0"/>
        <v>0</v>
      </c>
      <c r="P22" s="46">
        <f t="shared" si="1"/>
        <v>0</v>
      </c>
      <c r="Q22" s="46" t="str">
        <f t="shared" si="2"/>
        <v xml:space="preserve">11 - Levata dei protesti </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2.8333333333333335</v>
      </c>
      <c r="I23" s="50">
        <f>IF(AND(D23="SI",E23="OK"),'12'!$B$40,"")</f>
        <v>2.5</v>
      </c>
      <c r="J23" s="50">
        <f>IF(AND(D23="SI",E23="OK"),'12'!$B$44,"")</f>
        <v>7.0833333333333339</v>
      </c>
      <c r="L23" s="3">
        <v>12</v>
      </c>
      <c r="M23" s="44" t="str">
        <f t="shared" si="7"/>
        <v>12</v>
      </c>
      <c r="O23" s="46">
        <f t="shared" si="0"/>
        <v>0</v>
      </c>
      <c r="P23" s="46">
        <f t="shared" si="1"/>
        <v>0</v>
      </c>
      <c r="Q23" s="46" t="str">
        <f t="shared" si="2"/>
        <v>12 - Gestione delle sanzioni per violazione del CDS</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ruolo/riscossione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2.5</v>
      </c>
      <c r="I24" s="50">
        <f>IF(AND(D24="SI",E24="OK"),'13'!$B$40,"")</f>
        <v>2.25</v>
      </c>
      <c r="J24" s="50">
        <f>IF(AND(D24="SI",E24="OK"),'13'!$B$44,"")</f>
        <v>5.625</v>
      </c>
      <c r="L24" s="3">
        <v>13</v>
      </c>
      <c r="M24" s="44" t="str">
        <f t="shared" si="7"/>
        <v>13</v>
      </c>
      <c r="O24" s="46">
        <f t="shared" si="0"/>
        <v>0</v>
      </c>
      <c r="P24" s="46">
        <f t="shared" si="1"/>
        <v>0</v>
      </c>
      <c r="Q24" s="46" t="str">
        <f t="shared" si="2"/>
        <v>13 - Gestione ordinaria delle entrate di bilancio</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3.5</v>
      </c>
      <c r="I25" s="50">
        <f>IF(AND(D25="SI",E25="OK"),'14'!$B$40,"")</f>
        <v>2.25</v>
      </c>
      <c r="J25" s="50">
        <f>IF(AND(D25="SI",E25="OK"),'14'!$B$44,"")</f>
        <v>7.875</v>
      </c>
      <c r="L25" s="3">
        <v>14</v>
      </c>
      <c r="M25" s="44" t="str">
        <f t="shared" si="7"/>
        <v>14</v>
      </c>
      <c r="O25" s="46">
        <f t="shared" si="0"/>
        <v>0</v>
      </c>
      <c r="P25" s="46">
        <f t="shared" si="1"/>
        <v>0</v>
      </c>
      <c r="Q25" s="46" t="str">
        <f t="shared" si="2"/>
        <v>14 - Gestione ordinaria delle spese di bilancio</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2.5</v>
      </c>
      <c r="I26" s="50">
        <f>IF(AND(D26="SI",E26="OK"),'15'!$B$40,"")</f>
        <v>2.25</v>
      </c>
      <c r="J26" s="50">
        <f>IF(AND(D26="SI",E26="OK"),'15'!$B$44,"")</f>
        <v>5.625</v>
      </c>
      <c r="L26" s="3">
        <v>15</v>
      </c>
      <c r="M26" s="44" t="str">
        <f t="shared" si="7"/>
        <v>15</v>
      </c>
      <c r="O26" s="46">
        <f t="shared" si="0"/>
        <v>0</v>
      </c>
      <c r="P26" s="46">
        <f t="shared" si="1"/>
        <v>0</v>
      </c>
      <c r="Q26" s="46" t="str">
        <f t="shared" si="2"/>
        <v>15 - Accertamenti e verifiche dei tributi locali</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ruolo/riscossione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3.6666666666666665</v>
      </c>
      <c r="I27" s="50">
        <f>IF(AND(D27="SI",E27="OK"),'16'!$B$40,"")</f>
        <v>2.25</v>
      </c>
      <c r="J27" s="50">
        <f>IF(AND(D27="SI",E27="OK"),'16'!$B$44,"")</f>
        <v>8.25</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ruolo/riscossione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2</v>
      </c>
      <c r="J28" s="50">
        <f>IF(AND(D28="SI",E28="OK"),'17'!$B$44,"")</f>
        <v>5.333333333333333</v>
      </c>
      <c r="L28" s="3">
        <v>17</v>
      </c>
      <c r="M28" s="44" t="str">
        <f t="shared" si="7"/>
        <v>17</v>
      </c>
      <c r="O28" s="46">
        <f t="shared" si="0"/>
        <v>0</v>
      </c>
      <c r="P28" s="46">
        <f t="shared" si="1"/>
        <v>0</v>
      </c>
      <c r="Q28" s="46" t="str">
        <f t="shared" si="2"/>
        <v>17 - Accertamenti e controlli sugli abusi edilizi</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1.6666666666666667</v>
      </c>
      <c r="I29" s="50">
        <f>IF(AND(D29="SI",E29="OK"),'18'!$B$40,"")</f>
        <v>2.75</v>
      </c>
      <c r="J29" s="50">
        <f>IF(AND(D29="SI",E29="OK"),'18'!$B$44,"")</f>
        <v>4.5833333333333339</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2</v>
      </c>
      <c r="J30" s="50">
        <f>IF(AND(D30="SI",E30="OK"),'19'!$B$44,"")</f>
        <v>4.333333333333333</v>
      </c>
      <c r="L30" s="3">
        <v>19</v>
      </c>
      <c r="M30" s="44" t="str">
        <f t="shared" si="7"/>
        <v>19</v>
      </c>
      <c r="O30" s="46">
        <f t="shared" si="0"/>
        <v>0</v>
      </c>
      <c r="P30" s="46">
        <f t="shared" si="1"/>
        <v>0</v>
      </c>
      <c r="Q30" s="46" t="str">
        <f t="shared" si="2"/>
        <v>19 - Autorizzazione all’occupazione del suolo pubblico</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2.25</v>
      </c>
      <c r="J31" s="50">
        <f>IF(AND(D31="SI",E31="OK"),'20'!$B$44,"")</f>
        <v>6.375</v>
      </c>
      <c r="L31" s="3">
        <v>20</v>
      </c>
      <c r="M31" s="44" t="str">
        <f t="shared" si="7"/>
        <v>20</v>
      </c>
      <c r="O31" s="46">
        <f t="shared" si="0"/>
        <v>0</v>
      </c>
      <c r="P31" s="46">
        <f t="shared" si="1"/>
        <v>0</v>
      </c>
      <c r="Q31" s="46" t="str">
        <f t="shared" si="2"/>
        <v>20 - Autorizzazioni ex artt. 68 e 69 del TULPS (spettacoli anche viaggianti, pubblici intrattenimenti, feste da ballo, esposizioni, gare)</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2.25</v>
      </c>
      <c r="J32" s="50">
        <f>IF(AND(D32="SI",E32="OK"),'21'!$B$44,"")</f>
        <v>7.5</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2.5</v>
      </c>
      <c r="I33" s="50">
        <f>IF(AND(D33="SI",E33="OK"),'22'!$B$40,"")</f>
        <v>2</v>
      </c>
      <c r="J33" s="50">
        <f>IF(AND(D33="SI",E33="OK"),'22'!$B$44,"")</f>
        <v>5</v>
      </c>
      <c r="L33" s="3">
        <v>22</v>
      </c>
      <c r="M33" s="44" t="str">
        <f t="shared" si="7"/>
        <v>22</v>
      </c>
      <c r="O33" s="46">
        <f t="shared" si="0"/>
        <v>0</v>
      </c>
      <c r="P33" s="46">
        <f t="shared" si="1"/>
        <v>0</v>
      </c>
      <c r="Q33" s="46" t="str">
        <f t="shared" si="2"/>
        <v>22 - Pratiche anagrafiche</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2</v>
      </c>
      <c r="J34" s="50">
        <f>IF(AND(D34="SI",E34="OK"),'23'!$B$44,"")</f>
        <v>4</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La procedura centralizzata della carta d'identità elettronica, con l'associazione delle impronte digitali, elimina pressoché totalmente ogni ipotesi corruttiva"  Se il comune non rilascia la CIE: La carta d'identità viene in questo ente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3.8333333333333335</v>
      </c>
      <c r="I35" s="50">
        <f>IF(AND(D35="SI",E35="OK"),'24'!$B$40,"")</f>
        <v>1.25</v>
      </c>
      <c r="J35" s="50">
        <f>IF(AND(D35="SI",E35="OK"),'24'!$B$44,"")</f>
        <v>4.791666666666667</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3.8333333333333335</v>
      </c>
      <c r="I36" s="50">
        <f>IF(AND(D36="SI",E36="OK"),'25'!$B$40,"")</f>
        <v>1.25</v>
      </c>
      <c r="J36" s="50">
        <f>IF(AND(D36="SI",E36="OK"),'25'!$B$44,"")</f>
        <v>4.791666666666667</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3.8333333333333335</v>
      </c>
      <c r="I37" s="50">
        <f>IF(AND(D37="SI",E37="OK"),'26'!$B$40,"")</f>
        <v>1.25</v>
      </c>
      <c r="J37" s="50">
        <f>IF(AND(D37="SI",E37="OK"),'26'!$B$44,"")</f>
        <v>4.791666666666667</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3.8333333333333335</v>
      </c>
      <c r="I38" s="50">
        <f>IF(AND(D38="SI",E38="OK"),'27'!$B$40,"")</f>
        <v>1.25</v>
      </c>
      <c r="J38" s="50">
        <f>IF(AND(D38="SI",E38="OK"),'27'!$B$44,"")</f>
        <v>4.791666666666667</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3.8333333333333335</v>
      </c>
      <c r="I39" s="50">
        <f>IF(AND(D39="SI",E39="OK"),'28'!$B$40,"")</f>
        <v>1.25</v>
      </c>
      <c r="J39" s="50">
        <f>IF(AND(D39="SI",E39="OK"),'28'!$B$44,"")</f>
        <v>4.791666666666667</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4</v>
      </c>
      <c r="I40" s="50">
        <f>IF(AND(D40="SI",E40="OK"),'29'!$B$40,"")</f>
        <v>1.25</v>
      </c>
      <c r="J40" s="50">
        <f>IF(AND(D40="SI",E40="OK"),'29'!$B$44,"")</f>
        <v>5</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1.75</v>
      </c>
      <c r="J41" s="50">
        <f>IF(AND(D41="SI",E41="OK"),'30'!$B$44,"")</f>
        <v>2.041666666666667</v>
      </c>
      <c r="L41" s="3">
        <v>30</v>
      </c>
      <c r="M41" s="44" t="str">
        <f t="shared" si="7"/>
        <v>30</v>
      </c>
      <c r="O41" s="46">
        <f t="shared" si="0"/>
        <v>0</v>
      </c>
      <c r="P41" s="46" t="str">
        <f t="shared" si="1"/>
        <v>30 - Gestione del protocollo</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1.75</v>
      </c>
      <c r="J42" s="50">
        <f>IF(AND(D42="SI",E42="OK"),'31'!$B$44,"")</f>
        <v>2.041666666666667</v>
      </c>
      <c r="L42" s="3">
        <v>31</v>
      </c>
      <c r="M42" s="44" t="str">
        <f t="shared" si="7"/>
        <v>31</v>
      </c>
      <c r="O42" s="46">
        <f t="shared" si="0"/>
        <v>0</v>
      </c>
      <c r="P42" s="46" t="str">
        <f t="shared" si="1"/>
        <v>31 - Gestione dell'archivio</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1.75</v>
      </c>
      <c r="J43" s="50">
        <f>IF(AND(D43="SI",E43="OK"),'32'!$B$44,"")</f>
        <v>3.7916666666666665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2.1666666666666665</v>
      </c>
      <c r="I44" s="50">
        <f>IF(AND(D44="SI",E44="OK"),'33'!$B$40,"")</f>
        <v>1.75</v>
      </c>
      <c r="J44" s="50">
        <f>IF(AND(D44="SI",E44="OK"),'33'!$B$44,"")</f>
        <v>3.7916666666666665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2.3333333333333335</v>
      </c>
      <c r="I45" s="50">
        <f>IF(AND(D45="SI",E45="OK"),'34'!$B$40,"")</f>
        <v>2.25</v>
      </c>
      <c r="J45" s="50">
        <f>IF(AND(D45="SI",E45="OK"),'34'!$B$44,"")</f>
        <v>5.25</v>
      </c>
      <c r="L45" s="3">
        <v>34</v>
      </c>
      <c r="M45" s="44" t="str">
        <f t="shared" si="7"/>
        <v>34</v>
      </c>
      <c r="O45" s="46">
        <f t="shared" si="8"/>
        <v>0</v>
      </c>
      <c r="P45" s="46">
        <f t="shared" si="9"/>
        <v>0</v>
      </c>
      <c r="Q45" s="46" t="str">
        <f t="shared" si="10"/>
        <v>34 - Organizzazione eventi</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2.25</v>
      </c>
      <c r="J46" s="50">
        <f>IF(AND(D46="SI",E46="OK"),'35'!$B$44,"")</f>
        <v>6</v>
      </c>
      <c r="L46" s="3">
        <v>35</v>
      </c>
      <c r="M46" s="44" t="str">
        <f t="shared" si="7"/>
        <v>35</v>
      </c>
      <c r="O46" s="46">
        <f t="shared" si="8"/>
        <v>0</v>
      </c>
      <c r="P46" s="46">
        <f t="shared" si="9"/>
        <v>0</v>
      </c>
      <c r="Q46" s="46" t="str">
        <f t="shared" si="10"/>
        <v>35 - Rilascio di patrocini</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2.6666666666666665</v>
      </c>
      <c r="I47" s="50">
        <f>IF(AND(D47="SI",E47="OK"),'36'!$B$40,"")</f>
        <v>2.25</v>
      </c>
      <c r="J47" s="50">
        <f>IF(AND(D47="SI",E47="OK"),'36'!$B$44,"")</f>
        <v>6</v>
      </c>
      <c r="L47" s="3">
        <v>36</v>
      </c>
      <c r="M47" s="44" t="str">
        <f t="shared" si="7"/>
        <v>36</v>
      </c>
      <c r="O47" s="46">
        <f t="shared" si="8"/>
        <v>0</v>
      </c>
      <c r="P47" s="46">
        <f t="shared" si="9"/>
        <v>0</v>
      </c>
      <c r="Q47" s="46" t="str">
        <f t="shared" si="10"/>
        <v>36 - Gare ad evidenza pubblica di vendita di beni</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2.75</v>
      </c>
      <c r="J48" s="50">
        <f>IF(AND(D48="SI",E48="OK"),'37'!$B$44,"")</f>
        <v>3.6666666666666665</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1.75</v>
      </c>
      <c r="J49" s="50">
        <f>IF(AND(D49="SI",E49="OK"),'38'!$B$44,"")</f>
        <v>2.333333333333333</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2.6666666666666665</v>
      </c>
      <c r="I50" s="50">
        <f>IF(AND(D50="SI",E50="OK"),'39'!$B$40,"")</f>
        <v>1.75</v>
      </c>
      <c r="J50" s="50">
        <f>IF(AND(D50="SI",E50="OK"),'39'!$B$44,"")</f>
        <v>4.6666666666666661</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1.75</v>
      </c>
      <c r="J52" s="50">
        <f>IF(AND(D52="SI",E52="OK"),'41'!$B$44,"")</f>
        <v>2.041666666666667</v>
      </c>
      <c r="L52" s="3">
        <v>41</v>
      </c>
      <c r="M52" s="44" t="str">
        <f t="shared" si="7"/>
        <v>41</v>
      </c>
      <c r="O52" s="46">
        <f t="shared" si="8"/>
        <v>0</v>
      </c>
      <c r="P52" s="46" t="str">
        <f t="shared" si="9"/>
        <v>41 - Gestione della leva</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1.75</v>
      </c>
      <c r="J53" s="50">
        <f>IF(AND(D53="SI",E53="OK"),'42'!$B$44,"")</f>
        <v>3.5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2.25</v>
      </c>
      <c r="J55" s="50">
        <f>IF(AND(D55="SI",E55="OK"),'44'!$B$44,"")</f>
        <v>6</v>
      </c>
      <c r="L55" s="3">
        <v>44</v>
      </c>
      <c r="M55" s="44" t="str">
        <f t="shared" si="7"/>
        <v>44</v>
      </c>
      <c r="O55" s="46">
        <f t="shared" si="8"/>
        <v>0</v>
      </c>
      <c r="P55" s="46">
        <f t="shared" si="9"/>
        <v>0</v>
      </c>
      <c r="Q55" s="46" t="str">
        <f t="shared" si="10"/>
        <v>44 - Gestione del diritto allo studio</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2</v>
      </c>
      <c r="J56" s="50">
        <f>IF(AND(D56="SI",E56="OK"),'45'!$B$44,"")</f>
        <v>3.3333333333333335</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2.8333333333333335</v>
      </c>
      <c r="I57" s="50">
        <f>IF(AND(D57="SI",E57="OK"),'46'!$B$40,"")</f>
        <v>1.25</v>
      </c>
      <c r="J57" s="50">
        <f>IF(AND(D57="SI",E57="OK"),'46'!$B$44,"")</f>
        <v>3.541666666666667</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2.8333333333333335</v>
      </c>
      <c r="I58" s="50">
        <f>IF(AND(D58="SI",E58="OK"),'47'!$B$40,"")</f>
        <v>2.25</v>
      </c>
      <c r="J58" s="50">
        <f>IF(AND(D58="SI",E58="OK"),'47'!$B$44,"")</f>
        <v>6.375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1.8333333333333333</v>
      </c>
      <c r="I59" s="50">
        <f>IF(AND(D59="SI",E59="OK"),'48'!$B$40,"")</f>
        <v>2</v>
      </c>
      <c r="J59" s="50">
        <f>IF(AND(D59="SI",E59="OK"),'48'!$B$44,"")</f>
        <v>3.6666666666666665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opLeftCell="A46" zoomScaleNormal="100" zoomScaleSheetLayoutView="100" workbookViewId="0">
      <selection activeCell="D30" sqref="D3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105" t="s">
        <v>80</v>
      </c>
      <c r="E2" s="106"/>
      <c r="F2" s="67" t="s">
        <v>36</v>
      </c>
      <c r="H2" t="s">
        <v>36</v>
      </c>
    </row>
    <row r="3" spans="1:8" ht="45" customHeight="1" thickBot="1" x14ac:dyDescent="0.3">
      <c r="A3" s="112" t="s">
        <v>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7.125</v>
      </c>
    </row>
    <row r="45" spans="1:8" ht="30" customHeight="1" thickBot="1" x14ac:dyDescent="0.3">
      <c r="A45" s="34"/>
      <c r="B45" s="35"/>
    </row>
    <row r="46" spans="1:8" ht="30" customHeight="1" thickBot="1" x14ac:dyDescent="0.3">
      <c r="A46" s="110" t="s">
        <v>119</v>
      </c>
      <c r="B46" s="118"/>
    </row>
    <row r="47" spans="1:8" ht="63.75" customHeight="1" thickBot="1" x14ac:dyDescent="0.3">
      <c r="A47" s="116" t="s">
        <v>205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105" t="s">
        <v>80</v>
      </c>
      <c r="E2" s="106"/>
      <c r="F2" s="67" t="s">
        <v>36</v>
      </c>
      <c r="H2" t="s">
        <v>36</v>
      </c>
    </row>
    <row r="3" spans="1:8" ht="45" customHeight="1" thickBot="1" x14ac:dyDescent="0.3">
      <c r="A3" s="112" t="s">
        <v>121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6.375</v>
      </c>
    </row>
    <row r="45" spans="1:8" ht="30" customHeight="1" thickBot="1" x14ac:dyDescent="0.3">
      <c r="A45" s="34"/>
      <c r="B45" s="35"/>
    </row>
    <row r="46" spans="1:8" ht="30" customHeight="1" thickBot="1" x14ac:dyDescent="0.3">
      <c r="A46" s="110" t="s">
        <v>119</v>
      </c>
      <c r="B46" s="118"/>
    </row>
    <row r="47" spans="1:8" ht="80.25" customHeight="1" thickBot="1" x14ac:dyDescent="0.3">
      <c r="A47" s="116" t="s">
        <v>206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B24" sqref="B2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105" t="s">
        <v>80</v>
      </c>
      <c r="E2" s="106"/>
      <c r="F2" s="67" t="s">
        <v>36</v>
      </c>
      <c r="H2" t="s">
        <v>36</v>
      </c>
    </row>
    <row r="3" spans="1:8" ht="45" customHeight="1" thickBot="1" x14ac:dyDescent="0.3">
      <c r="A3" s="112" t="s">
        <v>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4.666666666666667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11.666666666666668</v>
      </c>
    </row>
    <row r="45" spans="1:8" ht="30" customHeight="1" thickBot="1" x14ac:dyDescent="0.3">
      <c r="A45" s="34"/>
      <c r="B45" s="35"/>
    </row>
    <row r="46" spans="1:8" ht="30" customHeight="1" thickBot="1" x14ac:dyDescent="0.3">
      <c r="A46" s="110" t="s">
        <v>119</v>
      </c>
      <c r="B46" s="118"/>
    </row>
    <row r="47" spans="1:8" ht="69" customHeight="1" thickBot="1" x14ac:dyDescent="0.3">
      <c r="A47" s="116" t="s">
        <v>207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105" t="s">
        <v>80</v>
      </c>
      <c r="E2" s="106"/>
      <c r="F2" s="67" t="s">
        <v>36</v>
      </c>
      <c r="H2" t="s">
        <v>36</v>
      </c>
    </row>
    <row r="3" spans="1:8" ht="45" customHeight="1" thickBot="1" x14ac:dyDescent="0.3">
      <c r="A3" s="112" t="s">
        <v>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4.5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10.125</v>
      </c>
    </row>
    <row r="45" spans="1:8" ht="30" customHeight="1" thickBot="1" x14ac:dyDescent="0.3">
      <c r="A45" s="34"/>
      <c r="B45" s="35"/>
    </row>
    <row r="46" spans="1:8" ht="30" customHeight="1" thickBot="1" x14ac:dyDescent="0.3">
      <c r="A46" s="110" t="s">
        <v>119</v>
      </c>
      <c r="B46" s="118"/>
    </row>
    <row r="47" spans="1:8" ht="68.25" customHeight="1" thickBot="1" x14ac:dyDescent="0.3">
      <c r="A47" s="116" t="s">
        <v>207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B24" sqref="B2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Schede'!B22,"non utilizzata")</f>
        <v>11</v>
      </c>
      <c r="D2" s="105" t="s">
        <v>80</v>
      </c>
      <c r="E2" s="106"/>
      <c r="F2" s="67" t="s">
        <v>36</v>
      </c>
      <c r="H2" t="s">
        <v>36</v>
      </c>
    </row>
    <row r="3" spans="1:8" ht="45" customHeight="1" thickBot="1" x14ac:dyDescent="0.3">
      <c r="A3" s="112" t="s">
        <v>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2.75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5.5</v>
      </c>
    </row>
    <row r="45" spans="1:8" ht="30" customHeight="1" thickBot="1" x14ac:dyDescent="0.3">
      <c r="A45" s="34"/>
      <c r="B45" s="35"/>
    </row>
    <row r="46" spans="1:8" ht="30" customHeight="1" thickBot="1" x14ac:dyDescent="0.3">
      <c r="A46" s="110" t="s">
        <v>119</v>
      </c>
      <c r="B46" s="118"/>
    </row>
    <row r="47" spans="1:8" ht="34.5" customHeight="1" thickBot="1" x14ac:dyDescent="0.3">
      <c r="A47" s="116" t="s">
        <v>208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50" sqref="B5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105" t="s">
        <v>80</v>
      </c>
      <c r="E2" s="106"/>
      <c r="F2" s="67" t="s">
        <v>36</v>
      </c>
      <c r="H2" t="s">
        <v>36</v>
      </c>
    </row>
    <row r="3" spans="1:8" ht="45" customHeight="1" thickBot="1" x14ac:dyDescent="0.3">
      <c r="A3" s="112" t="s">
        <v>10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7.0833333333333339</v>
      </c>
    </row>
    <row r="45" spans="1:8" ht="30" customHeight="1" thickBot="1" x14ac:dyDescent="0.3">
      <c r="A45" s="34"/>
      <c r="B45" s="35"/>
    </row>
    <row r="46" spans="1:8" ht="30" customHeight="1" thickBot="1" x14ac:dyDescent="0.3">
      <c r="A46" s="110" t="s">
        <v>119</v>
      </c>
      <c r="B46" s="118"/>
    </row>
    <row r="47" spans="1:8" ht="69" customHeight="1" thickBot="1" x14ac:dyDescent="0.3">
      <c r="A47" s="116" t="s">
        <v>259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D39" sqref="D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105" t="s">
        <v>80</v>
      </c>
      <c r="E2" s="106"/>
      <c r="F2" s="67" t="s">
        <v>36</v>
      </c>
      <c r="H2" t="s">
        <v>36</v>
      </c>
    </row>
    <row r="3" spans="1:8" ht="45" customHeight="1" thickBot="1" x14ac:dyDescent="0.3">
      <c r="A3" s="112" t="s">
        <v>122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5.625</v>
      </c>
    </row>
    <row r="45" spans="1:8" ht="30" customHeight="1" thickBot="1" x14ac:dyDescent="0.3">
      <c r="A45" s="34"/>
      <c r="B45" s="35"/>
    </row>
    <row r="46" spans="1:8" ht="30" customHeight="1" thickBot="1" x14ac:dyDescent="0.3">
      <c r="A46" s="110" t="s">
        <v>119</v>
      </c>
      <c r="B46" s="118"/>
    </row>
    <row r="47" spans="1:8" ht="66.75" customHeight="1" thickBot="1" x14ac:dyDescent="0.3">
      <c r="A47" s="116" t="s">
        <v>209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D40" sqref="D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105" t="s">
        <v>80</v>
      </c>
      <c r="E2" s="106"/>
      <c r="F2" s="67" t="s">
        <v>36</v>
      </c>
      <c r="H2" t="s">
        <v>36</v>
      </c>
    </row>
    <row r="3" spans="1:8" ht="45" customHeight="1" thickBot="1" x14ac:dyDescent="0.3">
      <c r="A3" s="112" t="s">
        <v>123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7.875</v>
      </c>
    </row>
    <row r="45" spans="1:8" ht="30" customHeight="1" thickBot="1" x14ac:dyDescent="0.3">
      <c r="A45" s="34"/>
      <c r="B45" s="35"/>
    </row>
    <row r="46" spans="1:8" ht="30" customHeight="1" thickBot="1" x14ac:dyDescent="0.3">
      <c r="A46" s="110" t="s">
        <v>119</v>
      </c>
      <c r="B46" s="118"/>
    </row>
    <row r="47" spans="1:8" ht="84" customHeight="1" thickBot="1" x14ac:dyDescent="0.3">
      <c r="A47" s="116" t="s">
        <v>210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50" sqref="A5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105" t="s">
        <v>80</v>
      </c>
      <c r="E2" s="106"/>
      <c r="F2" s="67" t="s">
        <v>36</v>
      </c>
      <c r="H2" t="s">
        <v>36</v>
      </c>
    </row>
    <row r="3" spans="1:8" ht="45" customHeight="1" thickBot="1" x14ac:dyDescent="0.3">
      <c r="A3" s="112" t="s">
        <v>11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5.625</v>
      </c>
    </row>
    <row r="45" spans="1:8" ht="30" customHeight="1" thickBot="1" x14ac:dyDescent="0.3">
      <c r="A45" s="34"/>
      <c r="B45" s="35"/>
    </row>
    <row r="46" spans="1:8" ht="30" customHeight="1" thickBot="1" x14ac:dyDescent="0.3">
      <c r="A46" s="110" t="s">
        <v>119</v>
      </c>
      <c r="B46" s="118"/>
    </row>
    <row r="47" spans="1:8" ht="51.75" customHeight="1" thickBot="1" x14ac:dyDescent="0.3">
      <c r="A47" s="116" t="s">
        <v>260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105" t="s">
        <v>80</v>
      </c>
      <c r="E2" s="106"/>
      <c r="F2" s="67" t="s">
        <v>36</v>
      </c>
      <c r="H2" t="s">
        <v>36</v>
      </c>
    </row>
    <row r="3" spans="1:8" ht="45" customHeight="1" thickBot="1" x14ac:dyDescent="0.3">
      <c r="A3" s="112" t="s">
        <v>12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8.25</v>
      </c>
    </row>
    <row r="45" spans="1:8" ht="30" customHeight="1" thickBot="1" x14ac:dyDescent="0.3">
      <c r="A45" s="34"/>
      <c r="B45" s="35"/>
    </row>
    <row r="46" spans="1:8" ht="30" customHeight="1" thickBot="1" x14ac:dyDescent="0.3">
      <c r="A46" s="110" t="s">
        <v>119</v>
      </c>
      <c r="B46" s="118"/>
    </row>
    <row r="47" spans="1:8" ht="69" customHeight="1" thickBot="1" x14ac:dyDescent="0.3">
      <c r="A47" s="116" t="s">
        <v>261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view="pageBreakPreview" topLeftCell="A5" zoomScaleNormal="100" zoomScaleSheetLayoutView="100" workbookViewId="0">
      <selection activeCell="A15" sqref="A15:F15"/>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2" t="s">
        <v>252</v>
      </c>
      <c r="B1" s="92"/>
      <c r="C1" s="92"/>
      <c r="D1" s="92"/>
      <c r="E1" s="92"/>
      <c r="F1" s="92"/>
    </row>
    <row r="2" spans="1:8" ht="19.5" thickBot="1" x14ac:dyDescent="0.3">
      <c r="A2" s="93" t="s">
        <v>250</v>
      </c>
      <c r="B2" s="93"/>
      <c r="C2" s="93"/>
      <c r="D2" s="93"/>
      <c r="E2" s="93"/>
      <c r="F2" s="93"/>
      <c r="H2" s="69" t="s">
        <v>81</v>
      </c>
    </row>
    <row r="3" spans="1:8" ht="10.5" customHeight="1" thickBot="1" x14ac:dyDescent="0.3">
      <c r="A3" s="64"/>
      <c r="B3" s="64"/>
      <c r="C3" s="74"/>
      <c r="D3" s="74"/>
      <c r="E3" s="74"/>
      <c r="F3" s="64"/>
      <c r="H3" s="70"/>
    </row>
    <row r="4" spans="1:8" ht="51.75" customHeight="1" thickBot="1" x14ac:dyDescent="0.3">
      <c r="A4" s="94" t="s">
        <v>255</v>
      </c>
      <c r="B4" s="94"/>
      <c r="C4" s="94"/>
      <c r="D4" s="94"/>
      <c r="E4" s="94"/>
      <c r="F4" s="94"/>
      <c r="H4" s="69" t="s">
        <v>244</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95" t="s">
        <v>135</v>
      </c>
      <c r="B10" s="96"/>
      <c r="C10" s="96"/>
      <c r="D10" s="96"/>
      <c r="E10" s="96"/>
      <c r="F10" s="97"/>
    </row>
    <row r="11" spans="1:8" x14ac:dyDescent="0.25">
      <c r="A11" s="89" t="s">
        <v>136</v>
      </c>
      <c r="B11" s="90"/>
      <c r="C11" s="90"/>
      <c r="D11" s="90"/>
      <c r="E11" s="90"/>
      <c r="F11" s="91"/>
    </row>
    <row r="12" spans="1:8" ht="30" customHeight="1" x14ac:dyDescent="0.25">
      <c r="A12" s="89" t="s">
        <v>137</v>
      </c>
      <c r="B12" s="90"/>
      <c r="C12" s="90"/>
      <c r="D12" s="90"/>
      <c r="E12" s="90"/>
      <c r="F12" s="91"/>
    </row>
    <row r="13" spans="1:8" ht="20.25" customHeight="1" x14ac:dyDescent="0.25">
      <c r="A13" s="89" t="s">
        <v>138</v>
      </c>
      <c r="B13" s="90"/>
      <c r="C13" s="90"/>
      <c r="D13" s="90"/>
      <c r="E13" s="90"/>
      <c r="F13" s="91"/>
    </row>
    <row r="14" spans="1:8" ht="16.5" customHeight="1" x14ac:dyDescent="0.25">
      <c r="A14" s="89" t="s">
        <v>139</v>
      </c>
      <c r="B14" s="90"/>
      <c r="C14" s="90"/>
      <c r="D14" s="90"/>
      <c r="E14" s="90"/>
      <c r="F14" s="91"/>
    </row>
    <row r="15" spans="1:8" ht="23.25" customHeight="1" x14ac:dyDescent="0.25">
      <c r="A15" s="98" t="s">
        <v>256</v>
      </c>
      <c r="B15" s="99"/>
      <c r="C15" s="99"/>
      <c r="D15" s="99"/>
      <c r="E15" s="99"/>
      <c r="F15" s="100"/>
    </row>
    <row r="16" spans="1:8" ht="20.25" customHeight="1" x14ac:dyDescent="0.25">
      <c r="A16" s="101" t="s">
        <v>140</v>
      </c>
      <c r="B16" s="101"/>
      <c r="C16" s="101"/>
      <c r="D16" s="101"/>
      <c r="E16" s="101"/>
      <c r="F16" s="101"/>
    </row>
    <row r="17" spans="1:6" ht="34.5" customHeight="1" x14ac:dyDescent="0.25">
      <c r="A17" s="102" t="s">
        <v>141</v>
      </c>
      <c r="B17" s="102"/>
      <c r="C17" s="102"/>
      <c r="D17" s="102"/>
      <c r="E17" s="102"/>
      <c r="F17" s="102"/>
    </row>
    <row r="18" spans="1:6" ht="18.75" x14ac:dyDescent="0.3">
      <c r="B18" s="53" t="s">
        <v>241</v>
      </c>
      <c r="C18" s="54" t="s">
        <v>143</v>
      </c>
      <c r="D18" s="54" t="s">
        <v>144</v>
      </c>
      <c r="E18" s="54" t="s">
        <v>145</v>
      </c>
    </row>
    <row r="19" spans="1:6" ht="5.25" customHeight="1" x14ac:dyDescent="0.25">
      <c r="C19" s="47"/>
      <c r="D19" s="47"/>
      <c r="E19" s="47"/>
    </row>
    <row r="20" spans="1:6" x14ac:dyDescent="0.25">
      <c r="C20" s="75" t="s">
        <v>193</v>
      </c>
      <c r="D20" s="47"/>
      <c r="E20" s="47"/>
    </row>
    <row r="21" spans="1:6" x14ac:dyDescent="0.25">
      <c r="B21" t="s">
        <v>194</v>
      </c>
      <c r="C21" s="47">
        <v>2.5</v>
      </c>
      <c r="D21" s="47">
        <v>2.75</v>
      </c>
      <c r="E21" s="47">
        <v>6.875</v>
      </c>
    </row>
    <row r="22" spans="1:6" x14ac:dyDescent="0.25">
      <c r="B22" t="s">
        <v>142</v>
      </c>
      <c r="C22" s="47">
        <v>1.6666666666666667</v>
      </c>
      <c r="D22" s="47">
        <v>2.75</v>
      </c>
      <c r="E22" s="47">
        <v>4.5833333333333339</v>
      </c>
    </row>
    <row r="23" spans="1:6" x14ac:dyDescent="0.25">
      <c r="B23" t="s">
        <v>195</v>
      </c>
      <c r="C23" s="47">
        <v>3.8333333333333335</v>
      </c>
      <c r="D23" s="47">
        <v>2.25</v>
      </c>
      <c r="E23" s="47">
        <v>8.625</v>
      </c>
    </row>
    <row r="24" spans="1:6" x14ac:dyDescent="0.25">
      <c r="B24" t="s">
        <v>196</v>
      </c>
      <c r="C24" s="47">
        <v>2.8333333333333335</v>
      </c>
      <c r="D24" s="47">
        <v>2.25</v>
      </c>
      <c r="E24" s="47">
        <v>6.375</v>
      </c>
    </row>
    <row r="25" spans="1:6" x14ac:dyDescent="0.25">
      <c r="B25" t="s">
        <v>197</v>
      </c>
      <c r="C25" s="47">
        <v>3.6666666666666665</v>
      </c>
      <c r="D25" s="47">
        <v>2.25</v>
      </c>
      <c r="E25" s="47">
        <v>8.25</v>
      </c>
    </row>
    <row r="26" spans="1:6" x14ac:dyDescent="0.25">
      <c r="B26" t="s">
        <v>198</v>
      </c>
      <c r="C26" s="47">
        <v>2.8333333333333335</v>
      </c>
      <c r="D26" s="47">
        <v>2.25</v>
      </c>
      <c r="E26" s="47">
        <v>6.375</v>
      </c>
    </row>
    <row r="27" spans="1:6" x14ac:dyDescent="0.25">
      <c r="B27" t="s">
        <v>199</v>
      </c>
      <c r="C27" s="47">
        <v>3.1666666666666665</v>
      </c>
      <c r="D27" s="47">
        <v>2.25</v>
      </c>
      <c r="E27" s="47">
        <v>7.125</v>
      </c>
    </row>
    <row r="28" spans="1:6" x14ac:dyDescent="0.25">
      <c r="B28" t="s">
        <v>200</v>
      </c>
      <c r="C28" s="47">
        <v>1.6666666666666667</v>
      </c>
      <c r="D28" s="47">
        <v>2.25</v>
      </c>
      <c r="E28" s="47">
        <v>6.375</v>
      </c>
    </row>
    <row r="29" spans="1:6" x14ac:dyDescent="0.25">
      <c r="B29" t="s">
        <v>201</v>
      </c>
      <c r="C29" s="47">
        <v>4.666666666666667</v>
      </c>
      <c r="D29" s="47">
        <v>2.5</v>
      </c>
      <c r="E29" s="47">
        <v>11.666666666666668</v>
      </c>
    </row>
    <row r="30" spans="1:6" x14ac:dyDescent="0.25">
      <c r="B30" t="s">
        <v>152</v>
      </c>
      <c r="C30" s="47">
        <v>4.5</v>
      </c>
      <c r="D30" s="47">
        <v>2.25</v>
      </c>
      <c r="E30" s="47">
        <v>10.125</v>
      </c>
    </row>
    <row r="31" spans="1:6" x14ac:dyDescent="0.25">
      <c r="B31" t="s">
        <v>153</v>
      </c>
      <c r="C31" s="47">
        <v>2</v>
      </c>
      <c r="D31" s="47">
        <v>2.75</v>
      </c>
      <c r="E31" s="47">
        <v>5.5</v>
      </c>
    </row>
    <row r="32" spans="1:6" x14ac:dyDescent="0.25">
      <c r="B32" t="s">
        <v>154</v>
      </c>
      <c r="C32" s="47">
        <v>2.8333333333333335</v>
      </c>
      <c r="D32" s="47">
        <v>2.5</v>
      </c>
      <c r="E32" s="47">
        <v>7.0833333333333339</v>
      </c>
    </row>
    <row r="33" spans="2:5" x14ac:dyDescent="0.25">
      <c r="B33" t="s">
        <v>155</v>
      </c>
      <c r="C33" s="47">
        <v>2.5</v>
      </c>
      <c r="D33" s="47">
        <v>2.25</v>
      </c>
      <c r="E33" s="47">
        <v>5.625</v>
      </c>
    </row>
    <row r="34" spans="2:5" x14ac:dyDescent="0.25">
      <c r="B34" t="s">
        <v>156</v>
      </c>
      <c r="C34" s="47">
        <v>3.5</v>
      </c>
      <c r="D34" s="47">
        <v>2.25</v>
      </c>
      <c r="E34" s="47">
        <v>7.875</v>
      </c>
    </row>
    <row r="35" spans="2:5" x14ac:dyDescent="0.25">
      <c r="B35" t="s">
        <v>157</v>
      </c>
      <c r="C35" s="47">
        <v>2.5</v>
      </c>
      <c r="D35" s="47">
        <v>2.25</v>
      </c>
      <c r="E35" s="47">
        <v>5.625</v>
      </c>
    </row>
    <row r="36" spans="2:5" x14ac:dyDescent="0.25">
      <c r="B36" t="s">
        <v>158</v>
      </c>
      <c r="C36" s="47">
        <v>3.6666666666666665</v>
      </c>
      <c r="D36" s="47">
        <v>2.25</v>
      </c>
      <c r="E36" s="47">
        <v>8.25</v>
      </c>
    </row>
    <row r="37" spans="2:5" x14ac:dyDescent="0.25">
      <c r="B37" t="s">
        <v>159</v>
      </c>
      <c r="C37" s="47">
        <v>2.6666666666666665</v>
      </c>
      <c r="D37" s="47">
        <v>2</v>
      </c>
      <c r="E37" s="47">
        <v>5.333333333333333</v>
      </c>
    </row>
    <row r="38" spans="2:5" x14ac:dyDescent="0.25">
      <c r="B38" t="s">
        <v>160</v>
      </c>
      <c r="C38" s="47">
        <v>1.6666666666666667</v>
      </c>
      <c r="D38" s="47">
        <v>2.75</v>
      </c>
      <c r="E38" s="47">
        <v>4.5833333333333339</v>
      </c>
    </row>
    <row r="39" spans="2:5" x14ac:dyDescent="0.25">
      <c r="B39" t="s">
        <v>161</v>
      </c>
      <c r="C39" s="47">
        <v>2.1666666666666665</v>
      </c>
      <c r="D39" s="47">
        <v>2</v>
      </c>
      <c r="E39" s="47">
        <v>4.333333333333333</v>
      </c>
    </row>
    <row r="40" spans="2:5" x14ac:dyDescent="0.25">
      <c r="B40" t="s">
        <v>162</v>
      </c>
      <c r="C40" s="47">
        <v>2.8333333333333335</v>
      </c>
      <c r="D40" s="47">
        <v>2.25</v>
      </c>
      <c r="E40" s="47">
        <v>6.375</v>
      </c>
    </row>
    <row r="41" spans="2:5" x14ac:dyDescent="0.25">
      <c r="B41" t="s">
        <v>163</v>
      </c>
      <c r="C41" s="47">
        <v>3.3333333333333335</v>
      </c>
      <c r="D41" s="47">
        <v>2.25</v>
      </c>
      <c r="E41" s="47">
        <v>7.5</v>
      </c>
    </row>
    <row r="42" spans="2:5" x14ac:dyDescent="0.25">
      <c r="B42" t="s">
        <v>164</v>
      </c>
      <c r="C42" s="47">
        <v>2.5</v>
      </c>
      <c r="D42" s="47">
        <v>2</v>
      </c>
      <c r="E42" s="47">
        <v>5</v>
      </c>
    </row>
    <row r="43" spans="2:5" x14ac:dyDescent="0.25">
      <c r="B43" t="s">
        <v>165</v>
      </c>
      <c r="C43" s="47">
        <v>2</v>
      </c>
      <c r="D43" s="47">
        <v>2</v>
      </c>
      <c r="E43" s="47">
        <v>4</v>
      </c>
    </row>
    <row r="44" spans="2:5" x14ac:dyDescent="0.25">
      <c r="B44" t="s">
        <v>166</v>
      </c>
      <c r="C44" s="47">
        <v>3.8333333333333335</v>
      </c>
      <c r="D44" s="47">
        <v>1.25</v>
      </c>
      <c r="E44" s="47">
        <v>4.791666666666667</v>
      </c>
    </row>
    <row r="45" spans="2:5" x14ac:dyDescent="0.25">
      <c r="B45" t="s">
        <v>167</v>
      </c>
      <c r="C45" s="47">
        <v>3.8333333333333335</v>
      </c>
      <c r="D45" s="47">
        <v>1.25</v>
      </c>
      <c r="E45" s="47">
        <v>4.791666666666667</v>
      </c>
    </row>
    <row r="46" spans="2:5" x14ac:dyDescent="0.25">
      <c r="B46" t="s">
        <v>168</v>
      </c>
      <c r="C46" s="47">
        <v>3.8333333333333335</v>
      </c>
      <c r="D46" s="47">
        <v>1.25</v>
      </c>
      <c r="E46" s="47">
        <v>4.791666666666667</v>
      </c>
    </row>
    <row r="47" spans="2:5" x14ac:dyDescent="0.25">
      <c r="B47" t="s">
        <v>169</v>
      </c>
      <c r="C47" s="47">
        <v>3.8333333333333335</v>
      </c>
      <c r="D47" s="47">
        <v>1.25</v>
      </c>
      <c r="E47" s="47">
        <v>4.791666666666667</v>
      </c>
    </row>
    <row r="48" spans="2:5" x14ac:dyDescent="0.25">
      <c r="B48" t="s">
        <v>170</v>
      </c>
      <c r="C48" s="47">
        <v>3.8333333333333335</v>
      </c>
      <c r="D48" s="47">
        <v>1.25</v>
      </c>
      <c r="E48" s="47">
        <v>4.791666666666667</v>
      </c>
    </row>
    <row r="49" spans="2:5" x14ac:dyDescent="0.25">
      <c r="B49" t="s">
        <v>171</v>
      </c>
      <c r="C49" s="47">
        <v>4</v>
      </c>
      <c r="D49" s="47">
        <v>1.25</v>
      </c>
      <c r="E49" s="47">
        <v>5</v>
      </c>
    </row>
    <row r="50" spans="2:5" x14ac:dyDescent="0.25">
      <c r="B50" t="s">
        <v>172</v>
      </c>
      <c r="C50" s="47">
        <v>1.1666666666666667</v>
      </c>
      <c r="D50" s="47">
        <v>1.75</v>
      </c>
      <c r="E50" s="47">
        <v>2.041666666666667</v>
      </c>
    </row>
    <row r="51" spans="2:5" x14ac:dyDescent="0.25">
      <c r="B51" t="s">
        <v>173</v>
      </c>
      <c r="C51" s="47">
        <v>1.1666666666666667</v>
      </c>
      <c r="D51" s="47">
        <v>1.75</v>
      </c>
      <c r="E51" s="47">
        <v>2.041666666666667</v>
      </c>
    </row>
    <row r="52" spans="2:5" x14ac:dyDescent="0.25">
      <c r="B52" t="s">
        <v>174</v>
      </c>
      <c r="C52" s="47">
        <v>2.1666666666666665</v>
      </c>
      <c r="D52" s="47">
        <v>1.75</v>
      </c>
      <c r="E52" s="47">
        <v>3.7916666666666665</v>
      </c>
    </row>
    <row r="53" spans="2:5" x14ac:dyDescent="0.25">
      <c r="B53" t="s">
        <v>175</v>
      </c>
      <c r="C53" s="47">
        <v>2.1666666666666665</v>
      </c>
      <c r="D53" s="47">
        <v>1.75</v>
      </c>
      <c r="E53" s="47">
        <v>3.7916666666666665</v>
      </c>
    </row>
    <row r="54" spans="2:5" x14ac:dyDescent="0.25">
      <c r="B54" t="s">
        <v>176</v>
      </c>
      <c r="C54" s="47">
        <v>2.3333333333333335</v>
      </c>
      <c r="D54" s="47">
        <v>2.25</v>
      </c>
      <c r="E54" s="47">
        <v>5.25</v>
      </c>
    </row>
    <row r="55" spans="2:5" x14ac:dyDescent="0.25">
      <c r="B55" t="s">
        <v>177</v>
      </c>
      <c r="C55" s="47">
        <v>2.6666666666666665</v>
      </c>
      <c r="D55" s="47">
        <v>2.25</v>
      </c>
      <c r="E55" s="47">
        <v>6</v>
      </c>
    </row>
    <row r="56" spans="2:5" x14ac:dyDescent="0.25">
      <c r="B56" t="s">
        <v>178</v>
      </c>
      <c r="C56" s="47">
        <v>2.6666666666666665</v>
      </c>
      <c r="D56" s="47">
        <v>2.25</v>
      </c>
      <c r="E56" s="47">
        <v>6</v>
      </c>
    </row>
    <row r="57" spans="2:5" x14ac:dyDescent="0.25">
      <c r="B57" t="s">
        <v>179</v>
      </c>
      <c r="C57" s="47">
        <v>1.3333333333333333</v>
      </c>
      <c r="D57" s="47">
        <v>2.75</v>
      </c>
      <c r="E57" s="47">
        <v>3.6666666666666665</v>
      </c>
    </row>
    <row r="58" spans="2:5" x14ac:dyDescent="0.25">
      <c r="B58" t="s">
        <v>180</v>
      </c>
      <c r="C58" s="47">
        <v>1.3333333333333333</v>
      </c>
      <c r="D58" s="47">
        <v>1.75</v>
      </c>
      <c r="E58" s="47">
        <v>2.333333333333333</v>
      </c>
    </row>
    <row r="59" spans="2:5" x14ac:dyDescent="0.25">
      <c r="B59" t="s">
        <v>181</v>
      </c>
      <c r="C59" s="47">
        <v>2.6666666666666665</v>
      </c>
      <c r="D59" s="47">
        <v>1.75</v>
      </c>
      <c r="E59" s="47">
        <v>4.6666666666666661</v>
      </c>
    </row>
    <row r="60" spans="2:5" x14ac:dyDescent="0.25">
      <c r="B60" t="s">
        <v>182</v>
      </c>
      <c r="C60" s="47">
        <v>1.8333333333333333</v>
      </c>
      <c r="D60" s="47">
        <v>1.75</v>
      </c>
      <c r="E60" s="47">
        <v>3.208333333333333</v>
      </c>
    </row>
    <row r="61" spans="2:5" x14ac:dyDescent="0.25">
      <c r="B61" t="s">
        <v>183</v>
      </c>
      <c r="C61" s="47">
        <v>1.1666666666666667</v>
      </c>
      <c r="D61" s="47">
        <v>1.75</v>
      </c>
      <c r="E61" s="47">
        <v>2.041666666666667</v>
      </c>
    </row>
    <row r="62" spans="2:5" x14ac:dyDescent="0.25">
      <c r="B62" t="s">
        <v>184</v>
      </c>
      <c r="C62" s="47">
        <v>2</v>
      </c>
      <c r="D62" s="47">
        <v>1.75</v>
      </c>
      <c r="E62" s="47">
        <v>3.5</v>
      </c>
    </row>
    <row r="63" spans="2:5" x14ac:dyDescent="0.25">
      <c r="B63" t="s">
        <v>185</v>
      </c>
      <c r="C63" s="47">
        <v>2.6666666666666665</v>
      </c>
      <c r="D63" s="47">
        <v>0.75</v>
      </c>
      <c r="E63" s="47">
        <v>2</v>
      </c>
    </row>
    <row r="64" spans="2:5" x14ac:dyDescent="0.25">
      <c r="B64" t="s">
        <v>186</v>
      </c>
      <c r="C64" s="47">
        <v>2.6666666666666665</v>
      </c>
      <c r="D64" s="47">
        <v>2.25</v>
      </c>
      <c r="E64" s="47">
        <v>6</v>
      </c>
    </row>
    <row r="65" spans="2:5" x14ac:dyDescent="0.25">
      <c r="B65" t="s">
        <v>146</v>
      </c>
      <c r="C65" s="47">
        <v>1.6666666666666667</v>
      </c>
      <c r="D65" s="47">
        <v>2</v>
      </c>
      <c r="E65" s="47">
        <v>3.3333333333333335</v>
      </c>
    </row>
    <row r="66" spans="2:5" x14ac:dyDescent="0.25">
      <c r="B66" t="s">
        <v>247</v>
      </c>
      <c r="C66" s="47">
        <v>2.8333333333333335</v>
      </c>
      <c r="D66" s="47">
        <v>1.25</v>
      </c>
      <c r="E66" s="47">
        <v>3.541666666666667</v>
      </c>
    </row>
    <row r="67" spans="2:5" x14ac:dyDescent="0.25">
      <c r="B67" t="s">
        <v>187</v>
      </c>
      <c r="C67" s="47">
        <v>2.8333333333333335</v>
      </c>
      <c r="D67" s="47">
        <v>2.25</v>
      </c>
      <c r="E67" s="47">
        <v>6.375</v>
      </c>
    </row>
    <row r="68" spans="2:5" x14ac:dyDescent="0.25">
      <c r="B68" t="s">
        <v>188</v>
      </c>
      <c r="C68" s="47">
        <v>1.8333333333333333</v>
      </c>
      <c r="D68" s="47">
        <v>2</v>
      </c>
      <c r="E68" s="47">
        <v>3.6666666666666665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19:E73">
    <cfRule type="cellIs" dxfId="800" priority="2" operator="between">
      <formula>17</formula>
      <formula>25</formula>
    </cfRule>
    <cfRule type="cellIs" dxfId="799" priority="3" operator="between">
      <formula>9</formula>
      <formula>16</formula>
    </cfRule>
    <cfRule type="cellIs" dxfId="798"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D32" sqref="D3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105" t="s">
        <v>80</v>
      </c>
      <c r="E2" s="106"/>
      <c r="F2" s="67" t="s">
        <v>36</v>
      </c>
      <c r="H2" t="s">
        <v>36</v>
      </c>
    </row>
    <row r="3" spans="1:8" ht="45" customHeight="1" thickBot="1" x14ac:dyDescent="0.3">
      <c r="A3" s="112" t="s">
        <v>13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2</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5.333333333333333</v>
      </c>
    </row>
    <row r="45" spans="1:8" ht="30" customHeight="1" thickBot="1" x14ac:dyDescent="0.3">
      <c r="A45" s="34"/>
      <c r="B45" s="35"/>
    </row>
    <row r="46" spans="1:8" ht="30" customHeight="1" thickBot="1" x14ac:dyDescent="0.3">
      <c r="A46" s="110" t="s">
        <v>119</v>
      </c>
      <c r="B46" s="118"/>
    </row>
    <row r="47" spans="1:8" ht="84" customHeight="1" thickBot="1" x14ac:dyDescent="0.3">
      <c r="A47" s="116" t="s">
        <v>211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9"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105" t="s">
        <v>80</v>
      </c>
      <c r="E2" s="106"/>
      <c r="F2" s="67" t="s">
        <v>36</v>
      </c>
      <c r="H2" t="s">
        <v>36</v>
      </c>
    </row>
    <row r="3" spans="1:8" ht="45" customHeight="1" thickBot="1" x14ac:dyDescent="0.3">
      <c r="A3" s="112" t="s">
        <v>14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2.75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4.5833333333333339</v>
      </c>
    </row>
    <row r="45" spans="1:8" ht="30" customHeight="1" thickBot="1" x14ac:dyDescent="0.3">
      <c r="A45" s="34"/>
      <c r="B45" s="35"/>
    </row>
    <row r="46" spans="1:8" ht="30" customHeight="1" thickBot="1" x14ac:dyDescent="0.3">
      <c r="A46" s="110" t="s">
        <v>119</v>
      </c>
      <c r="B46" s="118"/>
    </row>
    <row r="47" spans="1:8" ht="81" customHeight="1" thickBot="1" x14ac:dyDescent="0.3">
      <c r="A47" s="116" t="s">
        <v>212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44" sqref="B4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105" t="s">
        <v>80</v>
      </c>
      <c r="E2" s="106"/>
      <c r="F2" s="67" t="s">
        <v>36</v>
      </c>
      <c r="H2" t="s">
        <v>36</v>
      </c>
    </row>
    <row r="3" spans="1:8" ht="45" customHeight="1" thickBot="1" x14ac:dyDescent="0.3">
      <c r="A3" s="112" t="s">
        <v>15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2</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4.333333333333333</v>
      </c>
    </row>
    <row r="45" spans="1:8" ht="30" customHeight="1" thickBot="1" x14ac:dyDescent="0.3">
      <c r="A45" s="34"/>
      <c r="B45" s="35"/>
    </row>
    <row r="46" spans="1:8" ht="30" customHeight="1" thickBot="1" x14ac:dyDescent="0.3">
      <c r="A46" s="110" t="s">
        <v>119</v>
      </c>
      <c r="B46" s="118"/>
    </row>
    <row r="47" spans="1:8" ht="40.5" customHeight="1" thickBot="1" x14ac:dyDescent="0.3">
      <c r="A47" s="116" t="s">
        <v>213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39" sqref="D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105" t="s">
        <v>80</v>
      </c>
      <c r="E2" s="106"/>
      <c r="F2" s="67" t="s">
        <v>36</v>
      </c>
      <c r="H2" t="s">
        <v>36</v>
      </c>
    </row>
    <row r="3" spans="1:8" ht="45" customHeight="1" thickBot="1" x14ac:dyDescent="0.3">
      <c r="A3" s="112" t="s">
        <v>124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6.375</v>
      </c>
    </row>
    <row r="45" spans="1:8" ht="30" customHeight="1" thickBot="1" x14ac:dyDescent="0.3">
      <c r="A45" s="34"/>
      <c r="B45" s="35"/>
    </row>
    <row r="46" spans="1:8" ht="30" customHeight="1" thickBot="1" x14ac:dyDescent="0.3">
      <c r="A46" s="110" t="s">
        <v>119</v>
      </c>
      <c r="B46" s="118"/>
    </row>
    <row r="47" spans="1:8" ht="40.5" customHeight="1" thickBot="1" x14ac:dyDescent="0.3">
      <c r="A47" s="116" t="s">
        <v>213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31" sqref="D3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105" t="s">
        <v>80</v>
      </c>
      <c r="E2" s="106"/>
      <c r="F2" s="67" t="s">
        <v>36</v>
      </c>
      <c r="H2" t="s">
        <v>36</v>
      </c>
    </row>
    <row r="3" spans="1:8" ht="45" customHeight="1" thickBot="1" x14ac:dyDescent="0.3">
      <c r="A3" s="112" t="s">
        <v>125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7.5</v>
      </c>
    </row>
    <row r="45" spans="1:8" ht="30" customHeight="1" thickBot="1" x14ac:dyDescent="0.3">
      <c r="A45" s="34"/>
      <c r="B45" s="35"/>
    </row>
    <row r="46" spans="1:8" ht="30" customHeight="1" thickBot="1" x14ac:dyDescent="0.3">
      <c r="A46" s="110" t="s">
        <v>119</v>
      </c>
      <c r="B46" s="118"/>
    </row>
    <row r="47" spans="1:8" ht="66" customHeight="1" thickBot="1" x14ac:dyDescent="0.3">
      <c r="A47" s="116" t="s">
        <v>214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105" t="s">
        <v>80</v>
      </c>
      <c r="E2" s="106"/>
      <c r="F2" s="67" t="s">
        <v>36</v>
      </c>
      <c r="H2" t="s">
        <v>36</v>
      </c>
    </row>
    <row r="3" spans="1:8" ht="45" customHeight="1" thickBot="1" x14ac:dyDescent="0.3">
      <c r="A3" s="112" t="s">
        <v>126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2</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v>
      </c>
    </row>
    <row r="45" spans="1:8" ht="30" customHeight="1" thickBot="1" x14ac:dyDescent="0.3">
      <c r="A45" s="34"/>
      <c r="B45" s="35"/>
    </row>
    <row r="46" spans="1:8" ht="30" customHeight="1" thickBot="1" x14ac:dyDescent="0.3">
      <c r="A46" s="110" t="s">
        <v>119</v>
      </c>
      <c r="B46" s="118"/>
    </row>
    <row r="47" spans="1:8" ht="54.75" customHeight="1" thickBot="1" x14ac:dyDescent="0.3">
      <c r="A47" s="116" t="s">
        <v>215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105" t="s">
        <v>80</v>
      </c>
      <c r="E2" s="106"/>
      <c r="F2" s="67" t="s">
        <v>36</v>
      </c>
      <c r="H2" t="s">
        <v>36</v>
      </c>
    </row>
    <row r="3" spans="1:8" ht="45" customHeight="1" thickBot="1" x14ac:dyDescent="0.3">
      <c r="A3" s="112" t="s">
        <v>16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2</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v>
      </c>
    </row>
    <row r="45" spans="1:8" ht="30" customHeight="1" thickBot="1" x14ac:dyDescent="0.3">
      <c r="A45" s="34"/>
      <c r="B45" s="35"/>
    </row>
    <row r="46" spans="1:8" ht="30" customHeight="1" thickBot="1" x14ac:dyDescent="0.3">
      <c r="A46" s="110" t="s">
        <v>119</v>
      </c>
      <c r="B46" s="118"/>
    </row>
    <row r="47" spans="1:8" ht="84" customHeight="1" thickBot="1" x14ac:dyDescent="0.3">
      <c r="A47" s="116" t="s">
        <v>253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105" t="s">
        <v>80</v>
      </c>
      <c r="E2" s="106"/>
      <c r="F2" s="67" t="s">
        <v>36</v>
      </c>
      <c r="H2" t="s">
        <v>36</v>
      </c>
    </row>
    <row r="3" spans="1:8" ht="45" customHeight="1" thickBot="1" x14ac:dyDescent="0.3">
      <c r="A3" s="112" t="s">
        <v>17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119</v>
      </c>
      <c r="B46" s="118"/>
    </row>
    <row r="47" spans="1:8" ht="67.5" customHeight="1" thickBot="1" x14ac:dyDescent="0.3">
      <c r="A47" s="116" t="s">
        <v>237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105" t="s">
        <v>80</v>
      </c>
      <c r="E2" s="106"/>
      <c r="F2" s="67" t="s">
        <v>36</v>
      </c>
      <c r="H2" t="s">
        <v>36</v>
      </c>
    </row>
    <row r="3" spans="1:8" ht="45" customHeight="1" thickBot="1" x14ac:dyDescent="0.3">
      <c r="A3" s="112" t="s">
        <v>18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119</v>
      </c>
      <c r="B46" s="118"/>
    </row>
    <row r="47" spans="1:8" ht="65.25" customHeight="1" thickBot="1" x14ac:dyDescent="0.3">
      <c r="A47" s="116" t="s">
        <v>238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E29" sqref="E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105" t="s">
        <v>80</v>
      </c>
      <c r="E2" s="106"/>
      <c r="F2" s="67" t="s">
        <v>36</v>
      </c>
      <c r="H2" t="s">
        <v>36</v>
      </c>
    </row>
    <row r="3" spans="1:8" ht="45" customHeight="1" thickBot="1" x14ac:dyDescent="0.3">
      <c r="A3" s="112" t="s">
        <v>19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119</v>
      </c>
      <c r="B46" s="118"/>
    </row>
    <row r="47" spans="1:8" ht="65.25" customHeight="1" thickBot="1" x14ac:dyDescent="0.3">
      <c r="A47" s="116" t="s">
        <v>239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zoomScaleNormal="100" zoomScaleSheetLayoutView="100" workbookViewId="0">
      <selection activeCell="C10" sqref="C10"/>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81</v>
      </c>
    </row>
    <row r="4" spans="1:5" s="45" customFormat="1" ht="6.75" customHeight="1" thickBot="1" x14ac:dyDescent="0.3">
      <c r="A4" s="40"/>
      <c r="B4" s="59"/>
      <c r="C4" s="60"/>
      <c r="E4" s="70"/>
    </row>
    <row r="5" spans="1:5" s="45" customFormat="1" ht="48" customHeight="1" thickBot="1" x14ac:dyDescent="0.3">
      <c r="A5" s="40"/>
      <c r="B5" s="71" t="s">
        <v>241</v>
      </c>
      <c r="C5" s="71" t="s">
        <v>242</v>
      </c>
      <c r="E5" s="69" t="s">
        <v>245</v>
      </c>
    </row>
    <row r="6" spans="1:5" s="45" customFormat="1" x14ac:dyDescent="0.25">
      <c r="A6" s="40"/>
      <c r="B6" s="72"/>
      <c r="C6" s="72"/>
      <c r="D6"/>
    </row>
    <row r="7" spans="1:5" s="45" customFormat="1" ht="45" x14ac:dyDescent="0.25">
      <c r="A7" s="40"/>
      <c r="B7" s="72" t="s">
        <v>194</v>
      </c>
      <c r="C7" s="72" t="s">
        <v>248</v>
      </c>
      <c r="D7"/>
    </row>
    <row r="8" spans="1:5" s="45" customFormat="1" ht="75" x14ac:dyDescent="0.25">
      <c r="A8" s="40"/>
      <c r="B8" s="72" t="s">
        <v>142</v>
      </c>
      <c r="C8" s="72" t="s">
        <v>203</v>
      </c>
      <c r="D8"/>
    </row>
    <row r="9" spans="1:5" s="45" customFormat="1" ht="90" x14ac:dyDescent="0.25">
      <c r="A9" s="40"/>
      <c r="B9" s="72" t="s">
        <v>195</v>
      </c>
      <c r="C9" s="76" t="s">
        <v>257</v>
      </c>
      <c r="D9"/>
    </row>
    <row r="10" spans="1:5" s="45" customFormat="1" ht="105" x14ac:dyDescent="0.25">
      <c r="A10" s="40"/>
      <c r="B10" s="72" t="s">
        <v>196</v>
      </c>
      <c r="C10" s="76" t="s">
        <v>258</v>
      </c>
      <c r="D10"/>
    </row>
    <row r="11" spans="1:5" s="45" customFormat="1" ht="105" x14ac:dyDescent="0.25">
      <c r="A11" s="40"/>
      <c r="B11" s="72" t="s">
        <v>197</v>
      </c>
      <c r="C11" s="76" t="s">
        <v>258</v>
      </c>
      <c r="D11"/>
    </row>
    <row r="12" spans="1:5" s="45" customFormat="1" ht="60" x14ac:dyDescent="0.25">
      <c r="A12" s="40"/>
      <c r="B12" s="72" t="s">
        <v>198</v>
      </c>
      <c r="C12" s="72" t="s">
        <v>204</v>
      </c>
      <c r="D12"/>
    </row>
    <row r="13" spans="1:5" s="45" customFormat="1" ht="75" x14ac:dyDescent="0.25">
      <c r="A13" s="40"/>
      <c r="B13" s="72" t="s">
        <v>199</v>
      </c>
      <c r="C13" s="72" t="s">
        <v>205</v>
      </c>
      <c r="D13"/>
    </row>
    <row r="14" spans="1:5" s="45" customFormat="1" ht="90" x14ac:dyDescent="0.25">
      <c r="A14" s="40"/>
      <c r="B14" s="72" t="s">
        <v>200</v>
      </c>
      <c r="C14" s="72" t="s">
        <v>206</v>
      </c>
      <c r="D14"/>
    </row>
    <row r="15" spans="1:5" s="45" customFormat="1" ht="90" x14ac:dyDescent="0.25">
      <c r="A15" s="40"/>
      <c r="B15" s="72" t="s">
        <v>201</v>
      </c>
      <c r="C15" s="72" t="s">
        <v>207</v>
      </c>
      <c r="D15"/>
    </row>
    <row r="16" spans="1:5" s="45" customFormat="1" ht="90" x14ac:dyDescent="0.25">
      <c r="A16" s="40"/>
      <c r="B16" s="72" t="s">
        <v>152</v>
      </c>
      <c r="C16" s="72" t="s">
        <v>207</v>
      </c>
      <c r="D16"/>
    </row>
    <row r="17" spans="1:4" s="45" customFormat="1" ht="30" x14ac:dyDescent="0.25">
      <c r="A17" s="40"/>
      <c r="B17" s="72" t="s">
        <v>153</v>
      </c>
      <c r="C17" s="72" t="s">
        <v>208</v>
      </c>
      <c r="D17"/>
    </row>
    <row r="18" spans="1:4" s="45" customFormat="1" ht="90" x14ac:dyDescent="0.25">
      <c r="A18" s="40"/>
      <c r="B18" s="72" t="s">
        <v>154</v>
      </c>
      <c r="C18" s="76" t="s">
        <v>259</v>
      </c>
      <c r="D18"/>
    </row>
    <row r="19" spans="1:4" s="45" customFormat="1" ht="75" x14ac:dyDescent="0.25">
      <c r="A19" s="40"/>
      <c r="B19" s="72" t="s">
        <v>155</v>
      </c>
      <c r="C19" s="72" t="s">
        <v>209</v>
      </c>
      <c r="D19"/>
    </row>
    <row r="20" spans="1:4" s="45" customFormat="1" ht="90" x14ac:dyDescent="0.25">
      <c r="A20" s="40"/>
      <c r="B20" s="72" t="s">
        <v>156</v>
      </c>
      <c r="C20" s="72" t="s">
        <v>210</v>
      </c>
      <c r="D20"/>
    </row>
    <row r="21" spans="1:4" s="45" customFormat="1" ht="45" x14ac:dyDescent="0.25">
      <c r="A21" s="40"/>
      <c r="B21" s="72" t="s">
        <v>157</v>
      </c>
      <c r="C21" s="76" t="s">
        <v>260</v>
      </c>
      <c r="D21"/>
    </row>
    <row r="22" spans="1:4" s="45" customFormat="1" ht="75" x14ac:dyDescent="0.25">
      <c r="A22" s="40"/>
      <c r="B22" s="72" t="s">
        <v>158</v>
      </c>
      <c r="C22" s="76" t="s">
        <v>261</v>
      </c>
      <c r="D22"/>
    </row>
    <row r="23" spans="1:4" s="45" customFormat="1" ht="45" x14ac:dyDescent="0.25">
      <c r="A23" s="40"/>
      <c r="B23" s="72" t="s">
        <v>159</v>
      </c>
      <c r="C23" s="72" t="s">
        <v>249</v>
      </c>
      <c r="D23"/>
    </row>
    <row r="24" spans="1:4" s="45" customFormat="1" ht="105" x14ac:dyDescent="0.25">
      <c r="A24" s="40"/>
      <c r="B24" s="72" t="s">
        <v>160</v>
      </c>
      <c r="C24" s="72" t="s">
        <v>212</v>
      </c>
    </row>
    <row r="25" spans="1:4" s="45" customFormat="1" ht="45" x14ac:dyDescent="0.25">
      <c r="A25" s="40"/>
      <c r="B25" s="72" t="s">
        <v>161</v>
      </c>
      <c r="C25" s="72" t="s">
        <v>213</v>
      </c>
    </row>
    <row r="26" spans="1:4" s="45" customFormat="1" ht="45" x14ac:dyDescent="0.25">
      <c r="A26" s="40"/>
      <c r="B26" s="72" t="s">
        <v>162</v>
      </c>
      <c r="C26" s="72" t="s">
        <v>213</v>
      </c>
    </row>
    <row r="27" spans="1:4" s="45" customFormat="1" ht="75" x14ac:dyDescent="0.25">
      <c r="A27" s="40"/>
      <c r="B27" s="72" t="s">
        <v>163</v>
      </c>
      <c r="C27" s="72" t="s">
        <v>214</v>
      </c>
    </row>
    <row r="28" spans="1:4" s="45" customFormat="1" ht="60" x14ac:dyDescent="0.25">
      <c r="A28" s="40"/>
      <c r="B28" s="72" t="s">
        <v>164</v>
      </c>
      <c r="C28" s="72" t="s">
        <v>215</v>
      </c>
    </row>
    <row r="29" spans="1:4" s="45" customFormat="1" ht="90" x14ac:dyDescent="0.25">
      <c r="A29" s="40"/>
      <c r="B29" s="72" t="s">
        <v>165</v>
      </c>
      <c r="C29" s="72" t="s">
        <v>254</v>
      </c>
    </row>
    <row r="30" spans="1:4" s="45" customFormat="1" ht="75" x14ac:dyDescent="0.25">
      <c r="A30" s="40"/>
      <c r="B30" s="72" t="s">
        <v>166</v>
      </c>
      <c r="C30" s="72" t="s">
        <v>239</v>
      </c>
    </row>
    <row r="31" spans="1:4" s="45" customFormat="1" ht="75" x14ac:dyDescent="0.25">
      <c r="A31" s="40"/>
      <c r="B31" s="72" t="s">
        <v>167</v>
      </c>
      <c r="C31" s="72" t="s">
        <v>239</v>
      </c>
    </row>
    <row r="32" spans="1:4" s="45" customFormat="1" ht="75" x14ac:dyDescent="0.25">
      <c r="A32" s="40"/>
      <c r="B32" s="72" t="s">
        <v>168</v>
      </c>
      <c r="C32" s="72" t="s">
        <v>239</v>
      </c>
    </row>
    <row r="33" spans="1:3" s="45" customFormat="1" ht="75" x14ac:dyDescent="0.25">
      <c r="A33" s="40"/>
      <c r="B33" s="72" t="s">
        <v>169</v>
      </c>
      <c r="C33" s="72" t="s">
        <v>239</v>
      </c>
    </row>
    <row r="34" spans="1:3" s="45" customFormat="1" ht="90" x14ac:dyDescent="0.25">
      <c r="A34" s="40"/>
      <c r="B34" s="72" t="s">
        <v>170</v>
      </c>
      <c r="C34" s="72" t="s">
        <v>240</v>
      </c>
    </row>
    <row r="35" spans="1:3" s="45" customFormat="1" ht="75" x14ac:dyDescent="0.25">
      <c r="A35" s="40"/>
      <c r="B35" s="72" t="s">
        <v>171</v>
      </c>
      <c r="C35" s="72" t="s">
        <v>251</v>
      </c>
    </row>
    <row r="36" spans="1:3" s="45" customFormat="1" ht="30" x14ac:dyDescent="0.25">
      <c r="A36" s="40"/>
      <c r="B36" s="72" t="s">
        <v>172</v>
      </c>
      <c r="C36" s="72" t="s">
        <v>217</v>
      </c>
    </row>
    <row r="37" spans="1:3" s="45" customFormat="1" ht="30" x14ac:dyDescent="0.25">
      <c r="A37" s="40"/>
      <c r="B37" s="72" t="s">
        <v>173</v>
      </c>
      <c r="C37" s="72" t="s">
        <v>218</v>
      </c>
    </row>
    <row r="38" spans="1:3" s="45" customFormat="1" ht="75" x14ac:dyDescent="0.25">
      <c r="A38" s="40"/>
      <c r="B38" s="72" t="s">
        <v>174</v>
      </c>
      <c r="C38" s="72" t="s">
        <v>219</v>
      </c>
    </row>
    <row r="39" spans="1:3" s="45" customFormat="1" ht="45" x14ac:dyDescent="0.25">
      <c r="A39" s="40"/>
      <c r="B39" s="72" t="s">
        <v>175</v>
      </c>
      <c r="C39" s="72" t="s">
        <v>221</v>
      </c>
    </row>
    <row r="40" spans="1:3" s="45" customFormat="1" ht="60" x14ac:dyDescent="0.25">
      <c r="A40" s="40"/>
      <c r="B40" s="72" t="s">
        <v>176</v>
      </c>
      <c r="C40" s="72" t="s">
        <v>222</v>
      </c>
    </row>
    <row r="41" spans="1:3" s="45" customFormat="1" ht="60" x14ac:dyDescent="0.25">
      <c r="A41" s="40"/>
      <c r="B41" s="72" t="s">
        <v>177</v>
      </c>
      <c r="C41" s="72" t="s">
        <v>223</v>
      </c>
    </row>
    <row r="42" spans="1:3" s="45" customFormat="1" ht="30" x14ac:dyDescent="0.25">
      <c r="A42" s="40"/>
      <c r="B42" s="72" t="s">
        <v>178</v>
      </c>
      <c r="C42" s="72" t="s">
        <v>224</v>
      </c>
    </row>
    <row r="43" spans="1:3" s="45" customFormat="1" x14ac:dyDescent="0.25">
      <c r="A43" s="40"/>
      <c r="B43" s="72" t="s">
        <v>179</v>
      </c>
      <c r="C43" s="72" t="s">
        <v>225</v>
      </c>
    </row>
    <row r="44" spans="1:3" s="45" customFormat="1" ht="30" x14ac:dyDescent="0.25">
      <c r="A44" s="40"/>
      <c r="B44" s="72" t="s">
        <v>180</v>
      </c>
      <c r="C44" s="72" t="s">
        <v>225</v>
      </c>
    </row>
    <row r="45" spans="1:3" s="45" customFormat="1" ht="90" x14ac:dyDescent="0.25">
      <c r="A45" s="40"/>
      <c r="B45" s="72" t="s">
        <v>181</v>
      </c>
      <c r="C45" s="72" t="s">
        <v>226</v>
      </c>
    </row>
    <row r="46" spans="1:3" s="45" customFormat="1" ht="60" x14ac:dyDescent="0.25">
      <c r="A46" s="40"/>
      <c r="B46" s="72" t="s">
        <v>182</v>
      </c>
      <c r="C46" s="72" t="s">
        <v>227</v>
      </c>
    </row>
    <row r="47" spans="1:3" s="45" customFormat="1" ht="30" x14ac:dyDescent="0.25">
      <c r="A47" s="40"/>
      <c r="B47" s="72" t="s">
        <v>183</v>
      </c>
      <c r="C47" s="72" t="s">
        <v>229</v>
      </c>
    </row>
    <row r="48" spans="1:3" s="45" customFormat="1" ht="90" x14ac:dyDescent="0.25">
      <c r="A48" s="40"/>
      <c r="B48" s="72" t="s">
        <v>184</v>
      </c>
      <c r="C48" s="72" t="s">
        <v>230</v>
      </c>
    </row>
    <row r="49" spans="1:3" s="45" customFormat="1" ht="45" x14ac:dyDescent="0.25">
      <c r="A49" s="40"/>
      <c r="B49" s="72" t="s">
        <v>185</v>
      </c>
      <c r="C49" s="72" t="s">
        <v>231</v>
      </c>
    </row>
    <row r="50" spans="1:3" s="45" customFormat="1" ht="75" x14ac:dyDescent="0.25">
      <c r="A50" s="40"/>
      <c r="B50" s="72" t="s">
        <v>186</v>
      </c>
      <c r="C50" s="72" t="s">
        <v>232</v>
      </c>
    </row>
    <row r="51" spans="1:3" s="45" customFormat="1" ht="60" x14ac:dyDescent="0.25">
      <c r="A51" s="40"/>
      <c r="B51" s="72" t="s">
        <v>146</v>
      </c>
      <c r="C51" s="72" t="s">
        <v>233</v>
      </c>
    </row>
    <row r="52" spans="1:3" s="45" customFormat="1" ht="60" x14ac:dyDescent="0.25">
      <c r="A52" s="40"/>
      <c r="B52" s="72" t="s">
        <v>187</v>
      </c>
      <c r="C52" s="72" t="s">
        <v>235</v>
      </c>
    </row>
    <row r="53" spans="1:3" s="45" customFormat="1" ht="105" x14ac:dyDescent="0.25">
      <c r="A53" s="40"/>
      <c r="B53" s="72" t="s">
        <v>188</v>
      </c>
      <c r="C53" s="72" t="s">
        <v>236</v>
      </c>
    </row>
    <row r="54" spans="1:3" s="45" customFormat="1" ht="90" x14ac:dyDescent="0.25">
      <c r="A54" s="40"/>
      <c r="B54" s="68" t="s">
        <v>247</v>
      </c>
      <c r="C54" s="76" t="s">
        <v>234</v>
      </c>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50"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0" sqref="B3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105" t="s">
        <v>80</v>
      </c>
      <c r="E2" s="106"/>
      <c r="F2" s="67" t="s">
        <v>36</v>
      </c>
      <c r="H2" t="s">
        <v>36</v>
      </c>
    </row>
    <row r="3" spans="1:8" ht="45" customHeight="1" thickBot="1" x14ac:dyDescent="0.3">
      <c r="A3" s="112" t="s">
        <v>20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119</v>
      </c>
      <c r="B46" s="118"/>
    </row>
    <row r="47" spans="1:8" ht="61.5" customHeight="1" thickBot="1" x14ac:dyDescent="0.3">
      <c r="A47" s="116" t="s">
        <v>239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105" t="s">
        <v>80</v>
      </c>
      <c r="E2" s="106"/>
      <c r="F2" s="67" t="s">
        <v>36</v>
      </c>
      <c r="H2" t="s">
        <v>36</v>
      </c>
    </row>
    <row r="3" spans="1:8" ht="45" customHeight="1" thickBot="1" x14ac:dyDescent="0.3">
      <c r="A3" s="112" t="s">
        <v>21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119</v>
      </c>
      <c r="B46" s="118"/>
    </row>
    <row r="47" spans="1:8" ht="76.5" customHeight="1" thickBot="1" x14ac:dyDescent="0.3">
      <c r="A47" s="116" t="s">
        <v>240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D20" sqref="D2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105" t="s">
        <v>80</v>
      </c>
      <c r="E2" s="106"/>
      <c r="F2" s="67" t="s">
        <v>36</v>
      </c>
      <c r="H2" t="s">
        <v>36</v>
      </c>
    </row>
    <row r="3" spans="1:8" ht="45" customHeight="1" thickBot="1" x14ac:dyDescent="0.3">
      <c r="A3" s="112" t="s">
        <v>22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4</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v>
      </c>
    </row>
    <row r="45" spans="1:8" ht="30" customHeight="1" thickBot="1" x14ac:dyDescent="0.3">
      <c r="A45" s="34"/>
      <c r="B45" s="35"/>
    </row>
    <row r="46" spans="1:8" ht="30" customHeight="1" thickBot="1" x14ac:dyDescent="0.3">
      <c r="A46" s="110" t="s">
        <v>119</v>
      </c>
      <c r="B46" s="118"/>
    </row>
    <row r="47" spans="1:8" ht="66.75" customHeight="1" thickBot="1" x14ac:dyDescent="0.3">
      <c r="A47" s="116" t="s">
        <v>216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D22" sqref="D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105" t="s">
        <v>80</v>
      </c>
      <c r="E2" s="106"/>
      <c r="F2" s="67" t="s">
        <v>36</v>
      </c>
      <c r="H2" t="s">
        <v>36</v>
      </c>
    </row>
    <row r="3" spans="1:8" ht="45" customHeight="1" thickBot="1" x14ac:dyDescent="0.3">
      <c r="A3" s="112" t="s">
        <v>127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2.041666666666667</v>
      </c>
    </row>
    <row r="45" spans="1:8" ht="30" customHeight="1" thickBot="1" x14ac:dyDescent="0.3">
      <c r="A45" s="34"/>
      <c r="B45" s="35"/>
    </row>
    <row r="46" spans="1:8" ht="30" customHeight="1" thickBot="1" x14ac:dyDescent="0.3">
      <c r="A46" s="110" t="s">
        <v>119</v>
      </c>
      <c r="B46" s="118"/>
    </row>
    <row r="47" spans="1:8" ht="30" customHeight="1" thickBot="1" x14ac:dyDescent="0.3">
      <c r="A47" s="116" t="s">
        <v>217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105" t="s">
        <v>80</v>
      </c>
      <c r="E2" s="106"/>
      <c r="F2" s="67" t="s">
        <v>36</v>
      </c>
      <c r="H2" t="s">
        <v>36</v>
      </c>
    </row>
    <row r="3" spans="1:8" ht="45" customHeight="1" thickBot="1" x14ac:dyDescent="0.3">
      <c r="A3" s="112" t="s">
        <v>128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2.041666666666667</v>
      </c>
    </row>
    <row r="45" spans="1:8" ht="30" customHeight="1" thickBot="1" x14ac:dyDescent="0.3">
      <c r="A45" s="34"/>
      <c r="B45" s="35"/>
    </row>
    <row r="46" spans="1:8" ht="30" customHeight="1" thickBot="1" x14ac:dyDescent="0.3">
      <c r="A46" s="110" t="s">
        <v>119</v>
      </c>
      <c r="B46" s="118"/>
    </row>
    <row r="47" spans="1:8" ht="30" customHeight="1" thickBot="1" x14ac:dyDescent="0.3">
      <c r="A47" s="116" t="s">
        <v>218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105" t="s">
        <v>80</v>
      </c>
      <c r="E2" s="106"/>
      <c r="F2" s="67" t="s">
        <v>36</v>
      </c>
      <c r="H2" t="s">
        <v>36</v>
      </c>
    </row>
    <row r="3" spans="1:8" ht="45" customHeight="1" thickBot="1" x14ac:dyDescent="0.3">
      <c r="A3" s="112" t="s">
        <v>23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104</v>
      </c>
      <c r="G29" s="11" t="s">
        <v>66</v>
      </c>
      <c r="H29">
        <v>5</v>
      </c>
    </row>
    <row r="30" spans="1:8" ht="30" customHeight="1" thickBot="1" x14ac:dyDescent="0.3">
      <c r="A30" s="15" t="s">
        <v>49</v>
      </c>
      <c r="B30" s="30">
        <f>VLOOKUP(B29,G38:H43,2,FALSE)</f>
        <v>3</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10" t="s">
        <v>119</v>
      </c>
      <c r="B46" s="118"/>
    </row>
    <row r="47" spans="1:8" ht="62.25" customHeight="1" thickBot="1" x14ac:dyDescent="0.3">
      <c r="A47" s="116" t="s">
        <v>220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D40" sqref="D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105" t="s">
        <v>80</v>
      </c>
      <c r="E2" s="106"/>
      <c r="F2" s="67" t="s">
        <v>36</v>
      </c>
      <c r="H2" t="s">
        <v>36</v>
      </c>
    </row>
    <row r="3" spans="1:8" ht="45" customHeight="1" thickBot="1" x14ac:dyDescent="0.3">
      <c r="A3" s="112" t="s">
        <v>24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104</v>
      </c>
      <c r="G29" s="11" t="s">
        <v>66</v>
      </c>
      <c r="H29">
        <v>5</v>
      </c>
    </row>
    <row r="30" spans="1:8" ht="30" customHeight="1" thickBot="1" x14ac:dyDescent="0.3">
      <c r="A30" s="15" t="s">
        <v>49</v>
      </c>
      <c r="B30" s="30">
        <f>VLOOKUP(B29,G38:H43,2,FALSE)</f>
        <v>3</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10" t="s">
        <v>119</v>
      </c>
      <c r="B46" s="118"/>
    </row>
    <row r="47" spans="1:8" ht="37.5" customHeight="1" thickBot="1" x14ac:dyDescent="0.3">
      <c r="A47" s="116" t="s">
        <v>221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E39" sqref="E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Schede'!B45,"non utilizzata")</f>
        <v>34</v>
      </c>
      <c r="D2" s="105" t="s">
        <v>80</v>
      </c>
      <c r="E2" s="106"/>
      <c r="F2" s="67" t="s">
        <v>36</v>
      </c>
      <c r="H2" t="s">
        <v>36</v>
      </c>
    </row>
    <row r="3" spans="1:8" ht="45" customHeight="1" thickBot="1" x14ac:dyDescent="0.3">
      <c r="A3" s="112" t="s">
        <v>129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10" t="s">
        <v>119</v>
      </c>
      <c r="B46" s="118"/>
    </row>
    <row r="47" spans="1:8" ht="51" customHeight="1" thickBot="1" x14ac:dyDescent="0.3">
      <c r="A47" s="116" t="s">
        <v>222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35" sqref="B35"/>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105" t="s">
        <v>80</v>
      </c>
      <c r="E2" s="106"/>
      <c r="F2" s="67" t="s">
        <v>36</v>
      </c>
      <c r="H2" t="s">
        <v>36</v>
      </c>
    </row>
    <row r="3" spans="1:8" ht="45" customHeight="1" thickBot="1" x14ac:dyDescent="0.3">
      <c r="A3" s="112" t="s">
        <v>25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66</v>
      </c>
      <c r="G32" s="11" t="s">
        <v>69</v>
      </c>
      <c r="H32">
        <v>1</v>
      </c>
    </row>
    <row r="33" spans="1:8" ht="43.5" customHeight="1" thickBot="1" x14ac:dyDescent="0.3">
      <c r="A33" s="15" t="s">
        <v>49</v>
      </c>
      <c r="B33" s="30">
        <f>VLOOKUP(B32,G27:H29,2,FALSE)</f>
        <v>5</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v>
      </c>
    </row>
    <row r="45" spans="1:8" ht="30" customHeight="1" thickBot="1" x14ac:dyDescent="0.3">
      <c r="A45" s="34"/>
      <c r="B45" s="35"/>
    </row>
    <row r="46" spans="1:8" ht="30" customHeight="1" thickBot="1" x14ac:dyDescent="0.3">
      <c r="A46" s="110" t="s">
        <v>119</v>
      </c>
      <c r="B46" s="118"/>
    </row>
    <row r="47" spans="1:8" ht="47.25" customHeight="1" thickBot="1" x14ac:dyDescent="0.3">
      <c r="A47" s="116" t="s">
        <v>223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105" t="s">
        <v>80</v>
      </c>
      <c r="E2" s="106"/>
      <c r="F2" s="67" t="s">
        <v>36</v>
      </c>
      <c r="H2" t="s">
        <v>36</v>
      </c>
    </row>
    <row r="3" spans="1:8" ht="45" customHeight="1" thickBot="1" x14ac:dyDescent="0.3">
      <c r="A3" s="112" t="s">
        <v>130</v>
      </c>
      <c r="B3" s="113"/>
      <c r="F3" s="68"/>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v>
      </c>
    </row>
    <row r="45" spans="1:8" ht="30" customHeight="1" thickBot="1" x14ac:dyDescent="0.3">
      <c r="A45" s="34"/>
      <c r="B45" s="35"/>
    </row>
    <row r="46" spans="1:8" ht="30" customHeight="1" thickBot="1" x14ac:dyDescent="0.3">
      <c r="A46" s="110" t="s">
        <v>119</v>
      </c>
      <c r="B46" s="118"/>
    </row>
    <row r="47" spans="1:8" ht="33" customHeight="1" thickBot="1" x14ac:dyDescent="0.3">
      <c r="A47" s="116" t="s">
        <v>224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105" t="s">
        <v>80</v>
      </c>
      <c r="E2" s="106"/>
      <c r="F2" s="67" t="s">
        <v>36</v>
      </c>
      <c r="H2" t="s">
        <v>36</v>
      </c>
    </row>
    <row r="3" spans="1:8" ht="45" customHeight="1" thickBot="1" x14ac:dyDescent="0.3">
      <c r="A3" s="112" t="s">
        <v>38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VLOOKUP(B35,G45:H51,2,FALSE)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VLOOKUP(B38,G53:H58,2,FALSE)</f>
        <v>5</v>
      </c>
      <c r="G39" s="7" t="s">
        <v>102</v>
      </c>
      <c r="H39">
        <v>1</v>
      </c>
    </row>
    <row r="40" spans="1:8" ht="30" customHeight="1" thickBot="1" x14ac:dyDescent="0.3">
      <c r="A40" s="32" t="s">
        <v>99</v>
      </c>
      <c r="B40" s="31">
        <f>IFERROR((B30+B33+B36+B39)/4,"-")</f>
        <v>2.75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6.875</v>
      </c>
    </row>
    <row r="45" spans="1:8" ht="30" customHeight="1" thickBot="1" x14ac:dyDescent="0.3">
      <c r="G45" s="7" t="s">
        <v>77</v>
      </c>
      <c r="H45" t="s">
        <v>76</v>
      </c>
    </row>
    <row r="46" spans="1:8" ht="30" customHeight="1" thickBot="1" x14ac:dyDescent="0.3">
      <c r="A46" s="110" t="s">
        <v>119</v>
      </c>
      <c r="B46" s="118"/>
      <c r="G46" s="7" t="s">
        <v>91</v>
      </c>
      <c r="H46">
        <v>0</v>
      </c>
    </row>
    <row r="47" spans="1:8" ht="66" customHeight="1" thickBot="1" x14ac:dyDescent="0.3">
      <c r="A47" s="116" t="s">
        <v>202</v>
      </c>
      <c r="B47" s="117"/>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Schede'!B48,"non utilizzata")</f>
        <v>37</v>
      </c>
      <c r="D2" s="105" t="s">
        <v>80</v>
      </c>
      <c r="E2" s="106"/>
      <c r="F2" s="67" t="s">
        <v>36</v>
      </c>
      <c r="H2" t="s">
        <v>36</v>
      </c>
    </row>
    <row r="3" spans="1:8" ht="45" customHeight="1" thickBot="1" x14ac:dyDescent="0.3">
      <c r="A3" s="112" t="s">
        <v>131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2.75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3.6666666666666665</v>
      </c>
    </row>
    <row r="45" spans="1:8" ht="30" customHeight="1" thickBot="1" x14ac:dyDescent="0.3">
      <c r="A45" s="34"/>
      <c r="B45" s="35"/>
    </row>
    <row r="46" spans="1:8" ht="30" customHeight="1" thickBot="1" x14ac:dyDescent="0.3">
      <c r="A46" s="110" t="s">
        <v>119</v>
      </c>
      <c r="B46" s="118"/>
    </row>
    <row r="47" spans="1:8" ht="30" customHeight="1" thickBot="1" x14ac:dyDescent="0.3">
      <c r="A47" s="119" t="s">
        <v>225</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D32" sqref="D3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105" t="s">
        <v>80</v>
      </c>
      <c r="E2" s="106"/>
      <c r="F2" s="67" t="s">
        <v>36</v>
      </c>
      <c r="H2" t="s">
        <v>36</v>
      </c>
    </row>
    <row r="3" spans="1:8" ht="45" customHeight="1" thickBot="1" x14ac:dyDescent="0.3">
      <c r="A3" s="112" t="s">
        <v>132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104</v>
      </c>
      <c r="G29" s="11" t="s">
        <v>66</v>
      </c>
      <c r="H29">
        <v>5</v>
      </c>
    </row>
    <row r="30" spans="1:8" ht="30" customHeight="1" thickBot="1" x14ac:dyDescent="0.3">
      <c r="A30" s="15" t="s">
        <v>49</v>
      </c>
      <c r="B30" s="30">
        <f>VLOOKUP(B29,G38:H43,2,FALSE)</f>
        <v>3</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10" t="s">
        <v>119</v>
      </c>
      <c r="B46" s="118"/>
    </row>
    <row r="47" spans="1:8" ht="30" customHeight="1" thickBot="1" x14ac:dyDescent="0.3">
      <c r="A47" s="119" t="s">
        <v>225</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0" sqref="D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Schede'!B50,"non utilizzata")</f>
        <v>39</v>
      </c>
      <c r="D2" s="105" t="s">
        <v>80</v>
      </c>
      <c r="E2" s="106"/>
      <c r="F2" s="67" t="s">
        <v>36</v>
      </c>
      <c r="H2" t="s">
        <v>36</v>
      </c>
    </row>
    <row r="3" spans="1:8" ht="45" customHeight="1" thickBot="1" x14ac:dyDescent="0.3">
      <c r="A3" s="112" t="s">
        <v>133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104</v>
      </c>
      <c r="G29" s="11" t="s">
        <v>66</v>
      </c>
      <c r="H29">
        <v>5</v>
      </c>
    </row>
    <row r="30" spans="1:8" ht="30" customHeight="1" thickBot="1" x14ac:dyDescent="0.3">
      <c r="A30" s="15" t="s">
        <v>49</v>
      </c>
      <c r="B30" s="30">
        <f>VLOOKUP(B29,G38:H43,2,FALSE)</f>
        <v>3</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4.6666666666666661</v>
      </c>
    </row>
    <row r="45" spans="1:8" ht="30" customHeight="1" thickBot="1" x14ac:dyDescent="0.3">
      <c r="A45" s="34"/>
      <c r="B45" s="35"/>
    </row>
    <row r="46" spans="1:8" ht="30" customHeight="1" thickBot="1" x14ac:dyDescent="0.3">
      <c r="A46" s="110" t="s">
        <v>119</v>
      </c>
      <c r="B46" s="118"/>
    </row>
    <row r="47" spans="1:8" ht="80.25" customHeight="1" thickBot="1" x14ac:dyDescent="0.3">
      <c r="A47" s="116" t="s">
        <v>226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105" t="s">
        <v>80</v>
      </c>
      <c r="E2" s="106"/>
      <c r="F2" s="67" t="s">
        <v>36</v>
      </c>
      <c r="H2" t="s">
        <v>36</v>
      </c>
    </row>
    <row r="3" spans="1:8" ht="45" customHeight="1" thickBot="1" x14ac:dyDescent="0.3">
      <c r="A3" s="112" t="s">
        <v>26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10" t="s">
        <v>119</v>
      </c>
      <c r="B46" s="118"/>
    </row>
    <row r="47" spans="1:8" ht="56.25" customHeight="1" thickBot="1" x14ac:dyDescent="0.3">
      <c r="A47" s="116" t="s">
        <v>228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Schede'!B52,"non utilizzata")</f>
        <v>41</v>
      </c>
      <c r="D2" s="105" t="s">
        <v>80</v>
      </c>
      <c r="E2" s="106"/>
      <c r="F2" s="67" t="s">
        <v>36</v>
      </c>
      <c r="H2" t="s">
        <v>36</v>
      </c>
    </row>
    <row r="3" spans="1:8" ht="45" customHeight="1" thickBot="1" x14ac:dyDescent="0.3">
      <c r="A3" s="112" t="s">
        <v>27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2.041666666666667</v>
      </c>
    </row>
    <row r="45" spans="1:8" ht="30" customHeight="1" thickBot="1" x14ac:dyDescent="0.3">
      <c r="A45" s="34"/>
      <c r="B45" s="35"/>
    </row>
    <row r="46" spans="1:8" ht="30" customHeight="1" thickBot="1" x14ac:dyDescent="0.3">
      <c r="A46" s="110" t="s">
        <v>119</v>
      </c>
      <c r="B46" s="118"/>
    </row>
    <row r="47" spans="1:8" ht="34.5" customHeight="1" thickBot="1" x14ac:dyDescent="0.3">
      <c r="A47" s="116" t="s">
        <v>229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D38" sqref="D3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105" t="s">
        <v>80</v>
      </c>
      <c r="E2" s="106"/>
      <c r="F2" s="67" t="s">
        <v>36</v>
      </c>
      <c r="H2" t="s">
        <v>36</v>
      </c>
    </row>
    <row r="3" spans="1:8" ht="45" customHeight="1" thickBot="1" x14ac:dyDescent="0.3">
      <c r="A3" s="112" t="s">
        <v>28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10" t="s">
        <v>119</v>
      </c>
      <c r="B46" s="118"/>
    </row>
    <row r="47" spans="1:8" ht="81" customHeight="1" thickBot="1" x14ac:dyDescent="0.3">
      <c r="A47" s="116" t="s">
        <v>230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Schede'!B54,"non utilizzata")</f>
        <v>43</v>
      </c>
      <c r="D2" s="105" t="s">
        <v>80</v>
      </c>
      <c r="E2" s="106"/>
      <c r="F2" s="67" t="s">
        <v>36</v>
      </c>
      <c r="H2" t="s">
        <v>36</v>
      </c>
    </row>
    <row r="3" spans="1:8" ht="45" customHeight="1" thickBot="1" x14ac:dyDescent="0.3">
      <c r="A3" s="112" t="s">
        <v>29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10" t="s">
        <v>119</v>
      </c>
      <c r="B46" s="118"/>
    </row>
    <row r="47" spans="1:8" ht="32.25" customHeight="1" thickBot="1" x14ac:dyDescent="0.3">
      <c r="A47" s="116" t="s">
        <v>231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40" sqref="B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105" t="s">
        <v>80</v>
      </c>
      <c r="E2" s="106"/>
      <c r="F2" s="67" t="s">
        <v>36</v>
      </c>
      <c r="H2" t="s">
        <v>36</v>
      </c>
    </row>
    <row r="3" spans="1:8" ht="45" customHeight="1" thickBot="1" x14ac:dyDescent="0.3">
      <c r="A3" s="112" t="s">
        <v>134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v>
      </c>
    </row>
    <row r="45" spans="1:8" ht="30" customHeight="1" thickBot="1" x14ac:dyDescent="0.3">
      <c r="A45" s="34"/>
      <c r="B45" s="35"/>
    </row>
    <row r="46" spans="1:8" ht="30" customHeight="1" thickBot="1" x14ac:dyDescent="0.3">
      <c r="A46" s="110" t="s">
        <v>119</v>
      </c>
      <c r="B46" s="118"/>
    </row>
    <row r="47" spans="1:8" ht="69" customHeight="1" thickBot="1" x14ac:dyDescent="0.3">
      <c r="A47" s="116" t="s">
        <v>232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Schede'!B56,"non utilizzata")</f>
        <v>45</v>
      </c>
      <c r="D2" s="105" t="s">
        <v>80</v>
      </c>
      <c r="E2" s="106"/>
      <c r="F2" s="67" t="s">
        <v>36</v>
      </c>
      <c r="H2" t="s">
        <v>36</v>
      </c>
    </row>
    <row r="3" spans="1:8" ht="45" customHeight="1" thickBot="1" x14ac:dyDescent="0.3">
      <c r="A3" s="112" t="s">
        <v>30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2</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3.3333333333333335</v>
      </c>
    </row>
    <row r="45" spans="1:8" ht="30" customHeight="1" thickBot="1" x14ac:dyDescent="0.3">
      <c r="A45" s="34"/>
      <c r="B45" s="35"/>
    </row>
    <row r="46" spans="1:8" ht="30" customHeight="1" thickBot="1" x14ac:dyDescent="0.3">
      <c r="A46" s="110" t="s">
        <v>119</v>
      </c>
      <c r="B46" s="118"/>
    </row>
    <row r="47" spans="1:8" ht="53.25" customHeight="1" thickBot="1" x14ac:dyDescent="0.3">
      <c r="A47" s="116" t="s">
        <v>233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Schede'!B57,"non utilizzata")</f>
        <v>46</v>
      </c>
      <c r="D2" s="105" t="s">
        <v>80</v>
      </c>
      <c r="E2" s="106"/>
      <c r="F2" s="67" t="s">
        <v>36</v>
      </c>
      <c r="H2" t="s">
        <v>36</v>
      </c>
    </row>
    <row r="3" spans="1:8" ht="45" customHeight="1" thickBot="1" x14ac:dyDescent="0.3">
      <c r="A3" s="112" t="s">
        <v>246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10" t="s">
        <v>119</v>
      </c>
      <c r="B46" s="118"/>
    </row>
    <row r="47" spans="1:8" ht="78" customHeight="1" thickBot="1" x14ac:dyDescent="0.3">
      <c r="A47" s="116" t="s">
        <v>234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B52" sqref="B5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105" t="s">
        <v>80</v>
      </c>
      <c r="E2" s="106"/>
      <c r="F2" s="67" t="s">
        <v>36</v>
      </c>
      <c r="H2" t="s">
        <v>36</v>
      </c>
    </row>
    <row r="3" spans="1:8" ht="45" customHeight="1" thickBot="1" x14ac:dyDescent="0.3">
      <c r="A3" s="112" t="s">
        <v>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2.75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4.5833333333333339</v>
      </c>
    </row>
    <row r="45" spans="1:8" ht="30" customHeight="1" thickBot="1" x14ac:dyDescent="0.3">
      <c r="A45" s="34"/>
      <c r="B45" s="35"/>
    </row>
    <row r="46" spans="1:8" ht="30" customHeight="1" thickBot="1" x14ac:dyDescent="0.3">
      <c r="A46" s="110" t="s">
        <v>119</v>
      </c>
      <c r="B46" s="118"/>
    </row>
    <row r="47" spans="1:8" ht="61.5" customHeight="1" thickBot="1" x14ac:dyDescent="0.3">
      <c r="A47" s="116" t="s">
        <v>203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D40" sqref="D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Schede'!B58,"non utilizzata")</f>
        <v>47</v>
      </c>
      <c r="D2" s="105" t="s">
        <v>80</v>
      </c>
      <c r="E2" s="106"/>
      <c r="F2" s="67" t="s">
        <v>36</v>
      </c>
      <c r="H2" t="s">
        <v>36</v>
      </c>
    </row>
    <row r="3" spans="1:8" ht="45" customHeight="1" thickBot="1" x14ac:dyDescent="0.3">
      <c r="A3" s="112" t="s">
        <v>31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66</v>
      </c>
      <c r="G32" s="11" t="s">
        <v>69</v>
      </c>
      <c r="H32">
        <v>1</v>
      </c>
    </row>
    <row r="33" spans="1:8" ht="43.5" customHeight="1" thickBot="1" x14ac:dyDescent="0.3">
      <c r="A33" s="15" t="s">
        <v>49</v>
      </c>
      <c r="B33" s="30">
        <f>VLOOKUP(B32,G27:H29,2,FALSE)</f>
        <v>5</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6.375</v>
      </c>
    </row>
    <row r="45" spans="1:8" ht="30" customHeight="1" thickBot="1" x14ac:dyDescent="0.3">
      <c r="A45" s="34"/>
      <c r="B45" s="35"/>
    </row>
    <row r="46" spans="1:8" ht="30" customHeight="1" thickBot="1" x14ac:dyDescent="0.3">
      <c r="A46" s="110" t="s">
        <v>119</v>
      </c>
      <c r="B46" s="118"/>
    </row>
    <row r="47" spans="1:8" ht="55.5" customHeight="1" thickBot="1" x14ac:dyDescent="0.3">
      <c r="A47" s="116" t="s">
        <v>235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Schede'!B59,"non utilizzata")</f>
        <v>48</v>
      </c>
      <c r="D2" s="105" t="s">
        <v>80</v>
      </c>
      <c r="E2" s="106"/>
      <c r="F2" s="67" t="s">
        <v>36</v>
      </c>
      <c r="H2" t="s">
        <v>36</v>
      </c>
    </row>
    <row r="3" spans="1:8" ht="45" customHeight="1" thickBot="1" x14ac:dyDescent="0.3">
      <c r="A3" s="112" t="s">
        <v>32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2</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3.6666666666666665</v>
      </c>
    </row>
    <row r="45" spans="1:8" ht="30" customHeight="1" thickBot="1" x14ac:dyDescent="0.3">
      <c r="A45" s="34"/>
      <c r="B45" s="35"/>
    </row>
    <row r="46" spans="1:8" ht="30" customHeight="1" thickBot="1" x14ac:dyDescent="0.3">
      <c r="A46" s="110" t="s">
        <v>119</v>
      </c>
      <c r="B46" s="118"/>
    </row>
    <row r="47" spans="1:8" ht="86.25" customHeight="1" thickBot="1" x14ac:dyDescent="0.3">
      <c r="A47" s="116" t="s">
        <v>236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105" t="s">
        <v>80</v>
      </c>
      <c r="E2" s="106"/>
      <c r="F2" s="67" t="s">
        <v>36</v>
      </c>
      <c r="H2" t="s">
        <v>36</v>
      </c>
    </row>
    <row r="3" spans="1:8" ht="45" customHeight="1" thickBot="1" x14ac:dyDescent="0.3">
      <c r="A3" s="112" t="s">
        <v>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8.625</v>
      </c>
    </row>
    <row r="45" spans="1:8" ht="30" customHeight="1" thickBot="1" x14ac:dyDescent="0.3">
      <c r="A45" s="34"/>
      <c r="B45" s="35"/>
    </row>
    <row r="46" spans="1:8" ht="30" customHeight="1" thickBot="1" x14ac:dyDescent="0.3">
      <c r="A46" s="110" t="s">
        <v>119</v>
      </c>
      <c r="B46" s="118"/>
    </row>
    <row r="47" spans="1:8" ht="81.75" customHeight="1" thickBot="1" x14ac:dyDescent="0.3">
      <c r="A47" s="116" t="s">
        <v>257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105" t="s">
        <v>80</v>
      </c>
      <c r="E2" s="106"/>
      <c r="F2" s="67" t="s">
        <v>36</v>
      </c>
      <c r="H2" t="s">
        <v>36</v>
      </c>
    </row>
    <row r="3" spans="1:8" ht="45" customHeight="1" thickBot="1" x14ac:dyDescent="0.3">
      <c r="A3" s="112" t="s">
        <v>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6.375</v>
      </c>
    </row>
    <row r="45" spans="1:8" ht="30" customHeight="1" thickBot="1" x14ac:dyDescent="0.3">
      <c r="A45" s="34"/>
      <c r="B45" s="35"/>
    </row>
    <row r="46" spans="1:8" ht="30" customHeight="1" thickBot="1" x14ac:dyDescent="0.3">
      <c r="A46" s="110" t="s">
        <v>119</v>
      </c>
      <c r="B46" s="118"/>
    </row>
    <row r="47" spans="1:8" s="5" customFormat="1" ht="78.75" customHeight="1" thickBot="1" x14ac:dyDescent="0.3">
      <c r="A47" s="116" t="s">
        <v>258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105" t="s">
        <v>80</v>
      </c>
      <c r="E2" s="106"/>
      <c r="F2" s="67" t="s">
        <v>36</v>
      </c>
      <c r="H2" t="s">
        <v>36</v>
      </c>
    </row>
    <row r="3" spans="1:8" ht="45" customHeight="1" thickBot="1" x14ac:dyDescent="0.3">
      <c r="A3" s="112" t="s">
        <v>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8.25</v>
      </c>
    </row>
    <row r="45" spans="1:8" ht="30" customHeight="1" thickBot="1" x14ac:dyDescent="0.3">
      <c r="A45" s="34"/>
      <c r="B45" s="35"/>
    </row>
    <row r="46" spans="1:8" ht="30" customHeight="1" thickBot="1" x14ac:dyDescent="0.3">
      <c r="A46" s="110" t="s">
        <v>119</v>
      </c>
      <c r="B46" s="118"/>
    </row>
    <row r="47" spans="1:8" ht="80.25" customHeight="1" thickBot="1" x14ac:dyDescent="0.3">
      <c r="A47" s="116" t="s">
        <v>258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D40" sqref="D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105" t="s">
        <v>80</v>
      </c>
      <c r="E2" s="106"/>
      <c r="F2" s="67" t="s">
        <v>36</v>
      </c>
      <c r="H2" t="s">
        <v>36</v>
      </c>
    </row>
    <row r="3" spans="1:8" ht="45" customHeight="1" thickBot="1" x14ac:dyDescent="0.3">
      <c r="A3" s="112" t="s">
        <v>120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6.375</v>
      </c>
    </row>
    <row r="45" spans="1:8" ht="30" customHeight="1" thickBot="1" x14ac:dyDescent="0.3">
      <c r="A45" s="34"/>
      <c r="B45" s="35"/>
    </row>
    <row r="46" spans="1:8" ht="30" customHeight="1" thickBot="1" x14ac:dyDescent="0.3">
      <c r="A46" s="110" t="s">
        <v>119</v>
      </c>
      <c r="B46" s="118"/>
    </row>
    <row r="47" spans="1:8" ht="55.5" customHeight="1" thickBot="1" x14ac:dyDescent="0.3">
      <c r="A47" s="116" t="s">
        <v>204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Cristina Pili</cp:lastModifiedBy>
  <cp:lastPrinted>2017-12-28T14:58:47Z</cp:lastPrinted>
  <dcterms:created xsi:type="dcterms:W3CDTF">2017-10-19T12:38:16Z</dcterms:created>
  <dcterms:modified xsi:type="dcterms:W3CDTF">2021-03-31T16:36:10Z</dcterms:modified>
</cp:coreProperties>
</file>